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PALANGOS MIESTO RINKLIAVŲ CENTRAS\Dokumentai\2022 m. balansas\"/>
    </mc:Choice>
  </mc:AlternateContent>
  <xr:revisionPtr revIDLastSave="0" documentId="13_ncr:1_{4547D071-93DD-4A65-95AC-08B51781BD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NIGŲ SRAUTŲ ATASKAITA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8" l="1"/>
  <c r="J87" i="8"/>
  <c r="J86" i="8"/>
  <c r="J76" i="8"/>
  <c r="H76" i="8"/>
  <c r="J58" i="8"/>
  <c r="J57" i="8"/>
  <c r="H57" i="8"/>
  <c r="J56" i="8"/>
  <c r="J55" i="8"/>
  <c r="J54" i="8"/>
  <c r="J53" i="8"/>
  <c r="J52" i="8"/>
  <c r="J51" i="8"/>
  <c r="J50" i="8"/>
  <c r="J49" i="8"/>
  <c r="J48" i="8"/>
  <c r="J46" i="8"/>
  <c r="J45" i="8"/>
  <c r="J44" i="8" s="1"/>
  <c r="H44" i="8"/>
  <c r="J43" i="8"/>
  <c r="J42" i="8"/>
  <c r="J39" i="8"/>
  <c r="J37" i="8" s="1"/>
  <c r="J24" i="8" s="1"/>
  <c r="J85" i="8" s="1"/>
  <c r="J38" i="8"/>
  <c r="H37" i="8"/>
  <c r="J36" i="8"/>
  <c r="J35" i="8"/>
  <c r="J34" i="8"/>
  <c r="J33" i="8"/>
  <c r="J28" i="8"/>
  <c r="J27" i="8"/>
  <c r="J25" i="8"/>
  <c r="H25" i="8"/>
  <c r="H24" i="8" s="1"/>
  <c r="H85" i="8" s="1"/>
  <c r="G52" i="8"/>
  <c r="E25" i="8" l="1"/>
  <c r="G87" i="8" l="1"/>
  <c r="G86" i="8" l="1"/>
  <c r="G58" i="8"/>
  <c r="G56" i="8"/>
  <c r="G55" i="8"/>
  <c r="G54" i="8"/>
  <c r="G53" i="8"/>
  <c r="G51" i="8"/>
  <c r="G50" i="8"/>
  <c r="G49" i="8"/>
  <c r="G48" i="8"/>
  <c r="G46" i="8"/>
  <c r="G45" i="8"/>
  <c r="G43" i="8"/>
  <c r="G42" i="8"/>
  <c r="G39" i="8"/>
  <c r="G38" i="8"/>
  <c r="G36" i="8"/>
  <c r="G35" i="8"/>
  <c r="G34" i="8"/>
  <c r="G33" i="8"/>
  <c r="G28" i="8"/>
  <c r="G27" i="8"/>
  <c r="G76" i="8" l="1"/>
  <c r="G57" i="8"/>
  <c r="G44" i="8"/>
  <c r="G37" i="8"/>
  <c r="G25" i="8"/>
  <c r="E76" i="8"/>
  <c r="G24" i="8" l="1"/>
  <c r="G85" i="8" s="1"/>
  <c r="E57" i="8"/>
  <c r="E44" i="8"/>
  <c r="E37" i="8"/>
  <c r="E24" i="8" l="1"/>
  <c r="E85" i="8" s="1"/>
</calcChain>
</file>

<file path=xl/sharedStrings.xml><?xml version="1.0" encoding="utf-8"?>
<sst xmlns="http://schemas.openxmlformats.org/spreadsheetml/2006/main" count="153" uniqueCount="128">
  <si>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</si>
  <si>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</si>
  <si>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</si>
  <si>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</si>
  <si>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</si>
  <si>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</si>
  <si>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</si>
  <si>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</si>
  <si>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</si>
  <si>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</si>
  <si>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</si>
  <si>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</si>
  <si>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</si>
  <si>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</si>
  <si>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</si>
  <si>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</si>
  <si>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</si>
  <si>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</si>
  <si>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</si>
  <si>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</si>
  <si>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</si>
  <si>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</si>
  <si>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</si>
  <si>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</si>
  <si>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</si>
  <si>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</si>
  <si>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BĮ Palangos miesto rinkliavų centras</t>
  </si>
  <si>
    <t>(viešojo sektoriaus subjekto arba viešojo sektoriaus subjektų grupės pavadinimas)</t>
  </si>
  <si>
    <t>Ataskaitinis laikotarpis</t>
  </si>
  <si>
    <t>Praėjęs ataskaitinis laikotarpis</t>
  </si>
  <si>
    <t>I.1.</t>
  </si>
  <si>
    <t>I.2.</t>
  </si>
  <si>
    <t>I.4.</t>
  </si>
  <si>
    <t>VI.</t>
  </si>
  <si>
    <t>VII.</t>
  </si>
  <si>
    <t>VIII.</t>
  </si>
  <si>
    <t>III.2</t>
  </si>
  <si>
    <t>III.6</t>
  </si>
  <si>
    <t>5-ojo VSAFAS „Pinigų srautų ataskaita“</t>
  </si>
  <si>
    <r>
      <t>(viešojo sektoriaus subjekto, parengusio pinigų srautų ataskaitą (konsoliduotąją pinigų srautų ataskaitą), kodas, adresas</t>
    </r>
    <r>
      <rPr>
        <sz val="10"/>
        <rFont val="Times New Roman"/>
        <family val="1"/>
        <charset val="186"/>
      </rPr>
      <t>)</t>
    </r>
  </si>
  <si>
    <t>PINIGŲ SRAUTŲ ATASKAITA</t>
  </si>
  <si>
    <t>Netiesio- giniai pinigų srautai</t>
  </si>
  <si>
    <t>Iš viso</t>
  </si>
  <si>
    <t>3</t>
  </si>
  <si>
    <t>PAGRINDINĖS VEIKLOS PINIGŲ SRAUTAI</t>
  </si>
  <si>
    <t>Įplaukos</t>
  </si>
  <si>
    <r>
      <t>Finansavimo sumos kitoms išlaidoms</t>
    </r>
    <r>
      <rPr>
        <sz val="10"/>
        <rFont val="Times New Roman"/>
        <family val="1"/>
        <charset val="186"/>
      </rPr>
      <t>:</t>
    </r>
  </si>
  <si>
    <t>I.1.1</t>
  </si>
  <si>
    <t>Iš valstybės biudžeto</t>
  </si>
  <si>
    <t>I.1.2</t>
  </si>
  <si>
    <t>I.1.3</t>
  </si>
  <si>
    <t>Iš ES, užsienio valstybių ir tarptautinių organizacijų</t>
  </si>
  <si>
    <t>I.1.4</t>
  </si>
  <si>
    <t>Iš mokesčių</t>
  </si>
  <si>
    <t>1.3.</t>
  </si>
  <si>
    <t>Iš socialinių įmokų</t>
  </si>
  <si>
    <t>Už suteiktas paslaugas iš pirkėjų</t>
  </si>
  <si>
    <t>I.5.</t>
  </si>
  <si>
    <t>Už suteiktas paslaugas iš biudžeto</t>
  </si>
  <si>
    <t>I.6.</t>
  </si>
  <si>
    <t>Gautos palūkanos</t>
  </si>
  <si>
    <t>I.7.</t>
  </si>
  <si>
    <t>Kitos įplaukos</t>
  </si>
  <si>
    <t>Pervestos lėšos</t>
  </si>
  <si>
    <t>Į valstybės biudžetą</t>
  </si>
  <si>
    <t>Į savivaldybių biudžetus</t>
  </si>
  <si>
    <t>II.3.</t>
  </si>
  <si>
    <t>ES, užsienio valstybėms ir tarptautinėms organizacijoms</t>
  </si>
  <si>
    <t xml:space="preserve">Į kitus išteklių fondus </t>
  </si>
  <si>
    <r>
      <t>II.</t>
    </r>
    <r>
      <rPr>
        <sz val="10"/>
        <rFont val="Times New Roman"/>
        <family val="1"/>
        <charset val="186"/>
      </rPr>
      <t>5</t>
    </r>
  </si>
  <si>
    <r>
      <t>II.</t>
    </r>
    <r>
      <rPr>
        <sz val="10"/>
        <rFont val="Times New Roman"/>
        <family val="1"/>
        <charset val="186"/>
      </rPr>
      <t>6</t>
    </r>
  </si>
  <si>
    <t>Kitiems subjektams</t>
  </si>
  <si>
    <t>Išmokos</t>
  </si>
  <si>
    <t>Darbo užmokesčio ir socialinio draudimo</t>
  </si>
  <si>
    <t>Komunalinių paslaugų ir ryšių</t>
  </si>
  <si>
    <t>III.3</t>
  </si>
  <si>
    <t>Komandiruočių</t>
  </si>
  <si>
    <t>Transporto</t>
  </si>
  <si>
    <t>Kvalifikacijos kėlimo</t>
  </si>
  <si>
    <r>
      <t xml:space="preserve">Paprastojo </t>
    </r>
    <r>
      <rPr>
        <sz val="10"/>
        <rFont val="Times New Roman"/>
        <family val="1"/>
        <charset val="186"/>
      </rPr>
      <t>remonto ir eksploata</t>
    </r>
    <r>
      <rPr>
        <sz val="10"/>
        <rFont val="Times New Roman"/>
        <family val="1"/>
        <charset val="186"/>
      </rPr>
      <t>vimo</t>
    </r>
  </si>
  <si>
    <t>III.7</t>
  </si>
  <si>
    <t>Atsargų įsigijimo</t>
  </si>
  <si>
    <t>III.8</t>
  </si>
  <si>
    <t>Socialinių išmokų</t>
  </si>
  <si>
    <t>III.9</t>
  </si>
  <si>
    <t>Nuomos</t>
  </si>
  <si>
    <t>III.10</t>
  </si>
  <si>
    <t>Kitų paslaugų įsigijimo</t>
  </si>
  <si>
    <t>III.11</t>
  </si>
  <si>
    <r>
      <t>Sumokėt</t>
    </r>
    <r>
      <rPr>
        <sz val="10"/>
        <rFont val="Times New Roman"/>
        <family val="1"/>
        <charset val="186"/>
      </rPr>
      <t>os palūkan</t>
    </r>
    <r>
      <rPr>
        <sz val="10"/>
        <rFont val="Times New Roman"/>
        <family val="1"/>
        <charset val="186"/>
      </rPr>
      <t>os</t>
    </r>
  </si>
  <si>
    <t>III.12</t>
  </si>
  <si>
    <t>Kitos išmokos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</si>
  <si>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</si>
  <si>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</si>
  <si>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</si>
  <si>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</si>
  <si>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Investicijos į kontroliuojamus ir asocijuotuosius subjektus</t>
  </si>
  <si>
    <r>
      <t xml:space="preserve">Investicijos į </t>
    </r>
    <r>
      <rPr>
        <sz val="10"/>
        <rFont val="Times New Roman"/>
        <family val="1"/>
        <charset val="186"/>
      </rPr>
      <t>ne nuosavybės vertybinius popierius</t>
    </r>
  </si>
  <si>
    <t>Investicijos į kitą finansinį turtą</t>
  </si>
  <si>
    <t>Ilgalaikio finansinio turto perleidimas:</t>
  </si>
  <si>
    <t>IV.3</t>
  </si>
  <si>
    <r>
      <t>Po vien</t>
    </r>
    <r>
      <rPr>
        <sz val="10"/>
        <rFont val="Times New Roman"/>
        <family val="1"/>
        <charset val="186"/>
      </rPr>
      <t xml:space="preserve">ų metų gautinų sumų (padidėjimas) </t>
    </r>
    <r>
      <rPr>
        <sz val="10"/>
        <rFont val="Times New Roman"/>
        <family val="1"/>
        <charset val="186"/>
      </rPr>
      <t>sumažėjimas</t>
    </r>
  </si>
  <si>
    <t>Ilgalaikių terminuotųjų indėlių (padidėjimas) sumažėjimas</t>
  </si>
  <si>
    <r>
      <t xml:space="preserve">Kito ilgalaikio finansinio turto (padidėjimas) </t>
    </r>
    <r>
      <rPr>
        <sz val="10"/>
        <rFont val="Times New Roman"/>
        <family val="1"/>
        <charset val="186"/>
      </rPr>
      <t>sumažėjimas</t>
    </r>
  </si>
  <si>
    <r>
      <t xml:space="preserve">Kito ilgalaikio turto (padidėjimas) </t>
    </r>
    <r>
      <rPr>
        <sz val="10"/>
        <rFont val="Times New Roman"/>
        <family val="1"/>
        <charset val="186"/>
      </rPr>
      <t>sumažėjimas</t>
    </r>
  </si>
  <si>
    <t>FINANSINĖS VEIKLOS PINIGŲ SRAUTAI</t>
  </si>
  <si>
    <t>Įplaukos iš gautų paskolų</t>
  </si>
  <si>
    <r>
      <t xml:space="preserve">Gautų </t>
    </r>
    <r>
      <rPr>
        <sz val="10"/>
        <rFont val="Times New Roman"/>
        <family val="1"/>
        <charset val="186"/>
      </rPr>
      <t>paskolų grąžinimas</t>
    </r>
  </si>
  <si>
    <t>Finansinės nuomos (lizingo) įsipareigojimų apmokėjimas</t>
  </si>
  <si>
    <r>
      <t>Gautos finansavimo sumos ilgalaikiam ir biologiniam turtui įsigyti</t>
    </r>
    <r>
      <rPr>
        <sz val="10"/>
        <rFont val="Times New Roman"/>
        <family val="1"/>
        <charset val="186"/>
      </rPr>
      <t>:</t>
    </r>
  </si>
  <si>
    <t>IV.4</t>
  </si>
  <si>
    <t xml:space="preserve">Grąžintos finansavimo sumos ilgalaikiam ir biologiniam turtui įsigyti </t>
  </si>
  <si>
    <t>Gauti dividendai</t>
  </si>
  <si>
    <t>Kiti finansinės veiklos pinigų srautai</t>
  </si>
  <si>
    <t>VALIUTOS KURSŲ PASIKEITIMO ĮTAKA PINIGŲ IR PINIGŲ EKVIVALENTŲ LIKUČIUI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</si>
  <si>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</si>
  <si>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</si>
  <si>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</si>
  <si>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>(teisės aktais įpareigoto pasirašyti asmens pareigų pavadinimas)</t>
  </si>
  <si>
    <t xml:space="preserve"> (parašas) </t>
  </si>
  <si>
    <t>Tiesioginiai pinigų srautai</t>
  </si>
  <si>
    <t>Viešojo sektoriaus subjektams</t>
  </si>
  <si>
    <t>302290562  Gintaro g. 33A, Palanga</t>
  </si>
  <si>
    <t xml:space="preserve">               Pateikimo valiuta ir tikslumas: eurais</t>
  </si>
  <si>
    <t xml:space="preserve">L.e. direktoriaus pareigas </t>
  </si>
  <si>
    <t>Inga Ruokienė</t>
  </si>
  <si>
    <t>PAGAL 2022 M. GRUOŽIO 31 D. DUOMENIS</t>
  </si>
  <si>
    <t>2023-03-15 Nr. (3.2)-2.4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</si>
</sst>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1" fillId="0" borderId="2" xfId="0" applyFont="1" applyBorder="1"/>
    <xf numFmtId="0" fontId="4" fillId="0" borderId="3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16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16" fontId="4" fillId="2" borderId="1" xfId="0" quotePrefix="1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/>
    </xf>
    <xf numFmtId="0" fontId="0" fillId="0" borderId="11" xfId="0" applyBorder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12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1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top" wrapText="1"/>
    </xf>
  </cellXfs>
  <cellStyles count="2">
    <cellStyle name="Įprastas" xfId="0" builtinId="0"/>
    <cellStyle name="Paprastas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5"/>
  <sheetViews>
    <sheetView tabSelected="1" workbookViewId="0">
      <selection activeCell="O19" sqref="O18:O19"/>
    </sheetView>
  </sheetViews>
  <sheetFormatPr defaultRowHeight="12.75" x14ac:dyDescent="0.25"/>
  <cols>
    <col min="1" max="1" width="5.7109375" style="4" customWidth="1"/>
    <col min="2" max="2" width="3.28515625" style="5" customWidth="1"/>
    <col min="3" max="3" width="47.42578125" style="5" customWidth="1"/>
    <col min="4" max="4" width="7.85546875" style="5" customWidth="1"/>
    <col min="5" max="5" width="11.7109375" style="4" customWidth="1"/>
    <col min="6" max="6" width="11" style="4" customWidth="1"/>
    <col min="7" max="7" width="12.5703125" style="4" customWidth="1"/>
    <col min="8" max="8" width="12" style="4" customWidth="1"/>
    <col min="9" max="9" width="10.85546875" style="4" customWidth="1"/>
    <col min="10" max="10" width="11.140625" style="4" customWidth="1"/>
    <col min="11" max="16384" width="9.140625" style="4"/>
  </cols>
  <sheetData>
    <row r="1" spans="1:10" x14ac:dyDescent="0.25">
      <c r="G1" s="6"/>
    </row>
    <row r="2" spans="1:10" x14ac:dyDescent="0.25">
      <c r="E2" s="48"/>
      <c r="G2" s="7" t="s">
        <v>38</v>
      </c>
      <c r="H2" s="48"/>
      <c r="I2" s="48"/>
    </row>
    <row r="3" spans="1:10" x14ac:dyDescent="0.25">
      <c r="E3" s="48"/>
      <c r="G3" s="7" t="s">
        <v>0</v>
      </c>
      <c r="I3" s="48"/>
    </row>
    <row r="5" spans="1:10" x14ac:dyDescent="0.25">
      <c r="A5" s="81"/>
      <c r="B5" s="81"/>
      <c r="C5" s="81"/>
      <c r="D5" s="81"/>
      <c r="E5" s="81"/>
      <c r="F5" s="81"/>
      <c r="G5" s="81"/>
      <c r="H5" s="81"/>
      <c r="I5" s="81"/>
      <c r="J5" s="81"/>
    </row>
    <row r="6" spans="1:10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</row>
    <row r="7" spans="1:10" x14ac:dyDescent="0.25">
      <c r="A7" s="80" t="s">
        <v>26</v>
      </c>
      <c r="B7" s="80"/>
      <c r="C7" s="80"/>
      <c r="D7" s="80"/>
      <c r="E7" s="80"/>
      <c r="F7" s="80"/>
      <c r="G7" s="80"/>
      <c r="H7" s="80"/>
      <c r="I7" s="80"/>
      <c r="J7" s="80"/>
    </row>
    <row r="8" spans="1:10" x14ac:dyDescent="0.25">
      <c r="A8" s="81" t="s">
        <v>27</v>
      </c>
      <c r="B8" s="81"/>
      <c r="C8" s="81"/>
      <c r="D8" s="81"/>
      <c r="E8" s="81"/>
      <c r="F8" s="81"/>
      <c r="G8" s="81"/>
      <c r="H8" s="81"/>
      <c r="I8" s="81"/>
      <c r="J8" s="81"/>
    </row>
    <row r="9" spans="1:10" x14ac:dyDescent="0.25">
      <c r="A9" s="80" t="s">
        <v>122</v>
      </c>
      <c r="B9" s="80"/>
      <c r="C9" s="80"/>
      <c r="D9" s="80"/>
      <c r="E9" s="80"/>
      <c r="F9" s="80"/>
      <c r="G9" s="80"/>
      <c r="H9" s="80"/>
      <c r="I9" s="80"/>
      <c r="J9" s="80"/>
    </row>
    <row r="10" spans="1:10" x14ac:dyDescent="0.25">
      <c r="A10" s="96" t="s">
        <v>39</v>
      </c>
      <c r="B10" s="96"/>
      <c r="C10" s="96"/>
      <c r="D10" s="96"/>
      <c r="E10" s="96"/>
      <c r="F10" s="96"/>
      <c r="G10" s="96"/>
      <c r="H10" s="96"/>
      <c r="I10" s="96"/>
      <c r="J10" s="96"/>
    </row>
    <row r="11" spans="1:10" x14ac:dyDescent="0.25">
      <c r="A11" s="96"/>
      <c r="B11" s="96"/>
      <c r="C11" s="96"/>
      <c r="D11" s="96"/>
      <c r="E11" s="96"/>
      <c r="F11" s="96"/>
      <c r="G11" s="96"/>
      <c r="H11" s="96"/>
      <c r="I11" s="96"/>
      <c r="J11" s="96"/>
    </row>
    <row r="12" spans="1:10" ht="15" x14ac:dyDescent="0.25">
      <c r="A12" s="94"/>
      <c r="B12" s="95"/>
      <c r="C12" s="95"/>
      <c r="D12" s="95"/>
    </row>
    <row r="13" spans="1:10" x14ac:dyDescent="0.25">
      <c r="A13" s="80" t="s">
        <v>40</v>
      </c>
      <c r="B13" s="80"/>
      <c r="C13" s="80"/>
      <c r="D13" s="80"/>
      <c r="E13" s="80"/>
      <c r="F13" s="80"/>
      <c r="G13" s="80"/>
      <c r="H13" s="80"/>
      <c r="I13" s="80"/>
      <c r="J13" s="80"/>
    </row>
    <row r="14" spans="1:10" x14ac:dyDescent="0.25">
      <c r="A14" s="80" t="s">
        <v>126</v>
      </c>
      <c r="B14" s="80"/>
      <c r="C14" s="80"/>
      <c r="D14" s="80"/>
      <c r="E14" s="80"/>
      <c r="F14" s="80"/>
      <c r="G14" s="80"/>
      <c r="H14" s="80"/>
      <c r="I14" s="80"/>
      <c r="J14" s="80"/>
    </row>
    <row r="15" spans="1:10" x14ac:dyDescent="0.25">
      <c r="A15" s="54"/>
      <c r="B15" s="8"/>
      <c r="C15" s="8"/>
      <c r="D15" s="8"/>
      <c r="E15" s="9"/>
      <c r="F15" s="9"/>
      <c r="G15" s="9"/>
      <c r="H15" s="9"/>
      <c r="I15" s="9"/>
    </row>
    <row r="16" spans="1:10" x14ac:dyDescent="0.25">
      <c r="A16" s="81" t="s">
        <v>127</v>
      </c>
      <c r="B16" s="81"/>
      <c r="C16" s="81"/>
      <c r="D16" s="81"/>
      <c r="E16" s="81"/>
      <c r="F16" s="81"/>
      <c r="G16" s="81"/>
      <c r="H16" s="81"/>
      <c r="I16" s="81"/>
      <c r="J16" s="81"/>
    </row>
    <row r="17" spans="1:10" x14ac:dyDescent="0.25">
      <c r="A17" s="81" t="s">
        <v>1</v>
      </c>
      <c r="B17" s="81"/>
      <c r="C17" s="81"/>
      <c r="D17" s="81"/>
      <c r="E17" s="81"/>
      <c r="F17" s="81"/>
      <c r="G17" s="81"/>
      <c r="H17" s="81"/>
      <c r="I17" s="81"/>
      <c r="J17" s="81"/>
    </row>
    <row r="18" spans="1:10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</row>
    <row r="19" spans="1:10" x14ac:dyDescent="0.25">
      <c r="A19" s="55"/>
      <c r="B19" s="55"/>
      <c r="C19" s="55"/>
      <c r="D19" s="55"/>
      <c r="E19" s="55"/>
      <c r="F19" s="55"/>
      <c r="G19" s="55"/>
      <c r="H19" s="55"/>
      <c r="I19" s="55"/>
      <c r="J19" s="55"/>
    </row>
    <row r="20" spans="1:10" x14ac:dyDescent="0.25">
      <c r="A20" s="54"/>
      <c r="B20" s="55"/>
      <c r="C20" s="55"/>
      <c r="D20" s="82" t="s">
        <v>123</v>
      </c>
      <c r="E20" s="82"/>
      <c r="F20" s="82"/>
      <c r="G20" s="82"/>
      <c r="H20" s="82"/>
      <c r="I20" s="82"/>
      <c r="J20" s="82"/>
    </row>
    <row r="21" spans="1:10" x14ac:dyDescent="0.25">
      <c r="A21" s="83" t="s">
        <v>2</v>
      </c>
      <c r="B21" s="85" t="s">
        <v>3</v>
      </c>
      <c r="C21" s="86"/>
      <c r="D21" s="89" t="s">
        <v>4</v>
      </c>
      <c r="E21" s="91" t="s">
        <v>28</v>
      </c>
      <c r="F21" s="92"/>
      <c r="G21" s="93"/>
      <c r="H21" s="91" t="s">
        <v>29</v>
      </c>
      <c r="I21" s="92"/>
      <c r="J21" s="93"/>
    </row>
    <row r="22" spans="1:10" ht="36" x14ac:dyDescent="0.25">
      <c r="A22" s="84"/>
      <c r="B22" s="87"/>
      <c r="C22" s="88"/>
      <c r="D22" s="90"/>
      <c r="E22" s="10" t="s">
        <v>120</v>
      </c>
      <c r="F22" s="10" t="s">
        <v>41</v>
      </c>
      <c r="G22" s="11" t="s">
        <v>42</v>
      </c>
      <c r="H22" s="10" t="s">
        <v>120</v>
      </c>
      <c r="I22" s="10" t="s">
        <v>41</v>
      </c>
      <c r="J22" s="11" t="s">
        <v>42</v>
      </c>
    </row>
    <row r="23" spans="1:10" x14ac:dyDescent="0.25">
      <c r="A23" s="12">
        <v>1</v>
      </c>
      <c r="B23" s="77">
        <v>2</v>
      </c>
      <c r="C23" s="78"/>
      <c r="D23" s="13" t="s">
        <v>43</v>
      </c>
      <c r="E23" s="14">
        <v>4</v>
      </c>
      <c r="F23" s="14">
        <v>5</v>
      </c>
      <c r="G23" s="14">
        <v>6</v>
      </c>
      <c r="H23" s="15">
        <v>7</v>
      </c>
      <c r="I23" s="15">
        <v>8</v>
      </c>
      <c r="J23" s="15">
        <v>9</v>
      </c>
    </row>
    <row r="24" spans="1:10" s="5" customFormat="1" ht="13.5" x14ac:dyDescent="0.25">
      <c r="A24" s="14" t="s">
        <v>5</v>
      </c>
      <c r="B24" s="71" t="s">
        <v>44</v>
      </c>
      <c r="C24" s="73"/>
      <c r="D24" s="51"/>
      <c r="E24" s="59">
        <f>SUM(E25+E37+E44)</f>
        <v>13622.740000000165</v>
      </c>
      <c r="F24" s="16"/>
      <c r="G24" s="59">
        <f>SUM(G25+G37+G44)</f>
        <v>13622.740000000165</v>
      </c>
      <c r="H24" s="59">
        <f>SUM(H25+H37+H44)</f>
        <v>14555.630000000179</v>
      </c>
      <c r="I24" s="16"/>
      <c r="J24" s="59">
        <f>SUM(J25+J37+J44)</f>
        <v>14555.630000000179</v>
      </c>
    </row>
    <row r="25" spans="1:10" s="5" customFormat="1" ht="15.75" x14ac:dyDescent="0.25">
      <c r="A25" s="17" t="s">
        <v>6</v>
      </c>
      <c r="B25" s="18" t="s">
        <v>45</v>
      </c>
      <c r="C25" s="19"/>
      <c r="D25" s="51"/>
      <c r="E25" s="59">
        <f>SUM(E26:E36)</f>
        <v>2553554.56</v>
      </c>
      <c r="F25" s="60"/>
      <c r="G25" s="59">
        <f>SUM(G26:G36)</f>
        <v>2553554.56</v>
      </c>
      <c r="H25" s="59">
        <f>SUM(H26:H36)</f>
        <v>2376513.62</v>
      </c>
      <c r="I25" s="60"/>
      <c r="J25" s="59">
        <f>SUM(J26:J36)</f>
        <v>2376513.62</v>
      </c>
    </row>
    <row r="26" spans="1:10" s="5" customFormat="1" ht="15.75" x14ac:dyDescent="0.25">
      <c r="A26" s="17" t="s">
        <v>30</v>
      </c>
      <c r="B26" s="20"/>
      <c r="C26" s="21" t="s">
        <v>46</v>
      </c>
      <c r="D26" s="1"/>
      <c r="E26" s="57"/>
      <c r="F26" s="57"/>
      <c r="G26" s="57"/>
      <c r="H26" s="57"/>
      <c r="I26" s="57"/>
      <c r="J26" s="57"/>
    </row>
    <row r="27" spans="1:10" s="5" customFormat="1" x14ac:dyDescent="0.25">
      <c r="A27" s="22" t="s">
        <v>47</v>
      </c>
      <c r="B27" s="23"/>
      <c r="C27" s="3" t="s">
        <v>48</v>
      </c>
      <c r="D27" s="24"/>
      <c r="E27" s="57"/>
      <c r="F27" s="57"/>
      <c r="G27" s="57">
        <f>SUM(E27:F27)</f>
        <v>0</v>
      </c>
      <c r="H27" s="57"/>
      <c r="I27" s="57"/>
      <c r="J27" s="57">
        <f>SUM(H27:I27)</f>
        <v>0</v>
      </c>
    </row>
    <row r="28" spans="1:10" s="5" customFormat="1" x14ac:dyDescent="0.25">
      <c r="A28" s="22" t="s">
        <v>49</v>
      </c>
      <c r="B28" s="23"/>
      <c r="C28" s="3" t="s">
        <v>7</v>
      </c>
      <c r="D28" s="52"/>
      <c r="E28" s="57">
        <v>441627.5</v>
      </c>
      <c r="F28" s="57"/>
      <c r="G28" s="57">
        <f>SUM(E28:F28)</f>
        <v>441627.5</v>
      </c>
      <c r="H28" s="57">
        <v>445861.16</v>
      </c>
      <c r="I28" s="57"/>
      <c r="J28" s="57">
        <f>SUM(H28:I28)</f>
        <v>445861.16</v>
      </c>
    </row>
    <row r="29" spans="1:10" s="5" customFormat="1" ht="25.5" customHeight="1" x14ac:dyDescent="0.25">
      <c r="A29" s="22" t="s">
        <v>50</v>
      </c>
      <c r="B29" s="23"/>
      <c r="C29" s="25" t="s">
        <v>51</v>
      </c>
      <c r="D29" s="49"/>
      <c r="E29" s="57"/>
      <c r="F29" s="57"/>
      <c r="G29" s="57"/>
      <c r="H29" s="57"/>
      <c r="I29" s="57"/>
      <c r="J29" s="57"/>
    </row>
    <row r="30" spans="1:10" s="5" customFormat="1" x14ac:dyDescent="0.25">
      <c r="A30" s="22" t="s">
        <v>52</v>
      </c>
      <c r="B30" s="23"/>
      <c r="C30" s="2" t="s">
        <v>8</v>
      </c>
      <c r="D30" s="1"/>
      <c r="E30" s="57"/>
      <c r="F30" s="57"/>
      <c r="G30" s="57"/>
      <c r="H30" s="57"/>
      <c r="I30" s="57"/>
      <c r="J30" s="57"/>
    </row>
    <row r="31" spans="1:10" s="5" customFormat="1" x14ac:dyDescent="0.25">
      <c r="A31" s="22" t="s">
        <v>31</v>
      </c>
      <c r="B31" s="23"/>
      <c r="C31" s="26" t="s">
        <v>53</v>
      </c>
      <c r="D31" s="1"/>
      <c r="E31" s="57"/>
      <c r="F31" s="57"/>
      <c r="G31" s="57"/>
      <c r="H31" s="57"/>
      <c r="I31" s="57"/>
      <c r="J31" s="57"/>
    </row>
    <row r="32" spans="1:10" s="5" customFormat="1" x14ac:dyDescent="0.2">
      <c r="A32" s="27" t="s">
        <v>54</v>
      </c>
      <c r="B32" s="28"/>
      <c r="C32" s="21" t="s">
        <v>55</v>
      </c>
      <c r="D32" s="1"/>
      <c r="E32" s="57"/>
      <c r="F32" s="57"/>
      <c r="G32" s="57"/>
      <c r="H32" s="57"/>
      <c r="I32" s="57"/>
      <c r="J32" s="57"/>
    </row>
    <row r="33" spans="1:10" s="5" customFormat="1" x14ac:dyDescent="0.2">
      <c r="A33" s="22" t="s">
        <v>32</v>
      </c>
      <c r="B33" s="23"/>
      <c r="C33" s="21" t="s">
        <v>56</v>
      </c>
      <c r="D33" s="1"/>
      <c r="E33" s="57">
        <v>31033.65</v>
      </c>
      <c r="F33" s="57"/>
      <c r="G33" s="57">
        <f t="shared" ref="G33:G39" si="0">SUM(E33:F33)</f>
        <v>31033.65</v>
      </c>
      <c r="H33" s="57">
        <v>83860.58</v>
      </c>
      <c r="I33" s="57"/>
      <c r="J33" s="57">
        <f t="shared" ref="J33:J36" si="1">SUM(H33:I33)</f>
        <v>83860.58</v>
      </c>
    </row>
    <row r="34" spans="1:10" s="5" customFormat="1" x14ac:dyDescent="0.2">
      <c r="A34" s="22" t="s">
        <v>57</v>
      </c>
      <c r="B34" s="23"/>
      <c r="C34" s="21" t="s">
        <v>58</v>
      </c>
      <c r="D34" s="1"/>
      <c r="E34" s="57"/>
      <c r="F34" s="57"/>
      <c r="G34" s="57">
        <f t="shared" si="0"/>
        <v>0</v>
      </c>
      <c r="H34" s="57"/>
      <c r="I34" s="57"/>
      <c r="J34" s="57">
        <f t="shared" si="1"/>
        <v>0</v>
      </c>
    </row>
    <row r="35" spans="1:10" s="5" customFormat="1" x14ac:dyDescent="0.2">
      <c r="A35" s="22" t="s">
        <v>59</v>
      </c>
      <c r="B35" s="23"/>
      <c r="C35" s="21" t="s">
        <v>60</v>
      </c>
      <c r="D35" s="1"/>
      <c r="E35" s="57"/>
      <c r="F35" s="57"/>
      <c r="G35" s="57">
        <f t="shared" si="0"/>
        <v>0</v>
      </c>
      <c r="H35" s="57"/>
      <c r="I35" s="57"/>
      <c r="J35" s="57">
        <f t="shared" si="1"/>
        <v>0</v>
      </c>
    </row>
    <row r="36" spans="1:10" s="5" customFormat="1" x14ac:dyDescent="0.2">
      <c r="A36" s="22" t="s">
        <v>61</v>
      </c>
      <c r="B36" s="23"/>
      <c r="C36" s="21" t="s">
        <v>62</v>
      </c>
      <c r="D36" s="1"/>
      <c r="E36" s="57">
        <v>2080893.41</v>
      </c>
      <c r="F36" s="57"/>
      <c r="G36" s="57">
        <f t="shared" si="0"/>
        <v>2080893.41</v>
      </c>
      <c r="H36" s="57">
        <v>1846791.88</v>
      </c>
      <c r="I36" s="57"/>
      <c r="J36" s="57">
        <f t="shared" si="1"/>
        <v>1846791.88</v>
      </c>
    </row>
    <row r="37" spans="1:10" s="5" customFormat="1" ht="13.5" x14ac:dyDescent="0.25">
      <c r="A37" s="17" t="s">
        <v>9</v>
      </c>
      <c r="B37" s="36" t="s">
        <v>63</v>
      </c>
      <c r="C37" s="36"/>
      <c r="D37" s="1"/>
      <c r="E37" s="59">
        <f>SUM(E38:E43)</f>
        <v>-2161879.86</v>
      </c>
      <c r="F37" s="60"/>
      <c r="G37" s="59">
        <f>SUM(G38:G43)</f>
        <v>-2161879.86</v>
      </c>
      <c r="H37" s="59">
        <f>SUM(H38:H43)</f>
        <v>-2021219.67</v>
      </c>
      <c r="I37" s="60"/>
      <c r="J37" s="59">
        <f>SUM(J38:J43)</f>
        <v>-2021219.67</v>
      </c>
    </row>
    <row r="38" spans="1:10" s="5" customFormat="1" x14ac:dyDescent="0.25">
      <c r="A38" s="22" t="s">
        <v>10</v>
      </c>
      <c r="B38" s="23"/>
      <c r="C38" s="3" t="s">
        <v>64</v>
      </c>
      <c r="D38" s="31"/>
      <c r="E38" s="57">
        <v>-18379</v>
      </c>
      <c r="F38" s="57"/>
      <c r="G38" s="57">
        <f t="shared" si="0"/>
        <v>-18379</v>
      </c>
      <c r="H38" s="57">
        <v>-17079.919999999998</v>
      </c>
      <c r="I38" s="57"/>
      <c r="J38" s="57">
        <f t="shared" ref="J38:J39" si="2">SUM(H38:I38)</f>
        <v>-17079.919999999998</v>
      </c>
    </row>
    <row r="39" spans="1:10" s="5" customFormat="1" x14ac:dyDescent="0.25">
      <c r="A39" s="22" t="s">
        <v>11</v>
      </c>
      <c r="B39" s="23"/>
      <c r="C39" s="3" t="s">
        <v>65</v>
      </c>
      <c r="D39" s="31"/>
      <c r="E39" s="57">
        <v>-2143500.86</v>
      </c>
      <c r="F39" s="57"/>
      <c r="G39" s="57">
        <f t="shared" si="0"/>
        <v>-2143500.86</v>
      </c>
      <c r="H39" s="57">
        <v>-2004139.75</v>
      </c>
      <c r="I39" s="57"/>
      <c r="J39" s="57">
        <f t="shared" si="2"/>
        <v>-2004139.75</v>
      </c>
    </row>
    <row r="40" spans="1:10" s="5" customFormat="1" ht="12.75" customHeight="1" x14ac:dyDescent="0.25">
      <c r="A40" s="22" t="s">
        <v>66</v>
      </c>
      <c r="B40" s="23"/>
      <c r="C40" s="52" t="s">
        <v>67</v>
      </c>
      <c r="D40" s="31"/>
      <c r="E40" s="57"/>
      <c r="F40" s="57"/>
      <c r="G40" s="57"/>
      <c r="H40" s="57"/>
      <c r="I40" s="57"/>
      <c r="J40" s="57"/>
    </row>
    <row r="41" spans="1:10" s="5" customFormat="1" x14ac:dyDescent="0.25">
      <c r="A41" s="22" t="s">
        <v>12</v>
      </c>
      <c r="B41" s="23"/>
      <c r="C41" s="26" t="s">
        <v>68</v>
      </c>
      <c r="D41" s="31"/>
      <c r="E41" s="57"/>
      <c r="F41" s="57"/>
      <c r="G41" s="57"/>
      <c r="H41" s="57"/>
      <c r="I41" s="57"/>
      <c r="J41" s="57"/>
    </row>
    <row r="42" spans="1:10" s="5" customFormat="1" ht="15" customHeight="1" x14ac:dyDescent="0.25">
      <c r="A42" s="22" t="s">
        <v>69</v>
      </c>
      <c r="B42" s="23"/>
      <c r="C42" s="52" t="s">
        <v>121</v>
      </c>
      <c r="D42" s="31"/>
      <c r="E42" s="57"/>
      <c r="F42" s="57"/>
      <c r="G42" s="57">
        <f t="shared" ref="G42:G58" si="3">SUM(E42:F42)</f>
        <v>0</v>
      </c>
      <c r="H42" s="57"/>
      <c r="I42" s="57"/>
      <c r="J42" s="57">
        <f t="shared" ref="J42:J43" si="4">SUM(H42:I42)</f>
        <v>0</v>
      </c>
    </row>
    <row r="43" spans="1:10" s="5" customFormat="1" x14ac:dyDescent="0.25">
      <c r="A43" s="22" t="s">
        <v>70</v>
      </c>
      <c r="B43" s="23"/>
      <c r="C43" s="3" t="s">
        <v>71</v>
      </c>
      <c r="D43" s="31"/>
      <c r="E43" s="57"/>
      <c r="F43" s="57"/>
      <c r="G43" s="57">
        <f t="shared" si="3"/>
        <v>0</v>
      </c>
      <c r="H43" s="57"/>
      <c r="I43" s="57"/>
      <c r="J43" s="57">
        <f t="shared" si="4"/>
        <v>0</v>
      </c>
    </row>
    <row r="44" spans="1:10" s="5" customFormat="1" ht="13.5" x14ac:dyDescent="0.25">
      <c r="A44" s="17" t="s">
        <v>13</v>
      </c>
      <c r="B44" s="29" t="s">
        <v>72</v>
      </c>
      <c r="C44" s="30"/>
      <c r="D44" s="1"/>
      <c r="E44" s="59">
        <f>SUM(E45:E56)</f>
        <v>-378051.96</v>
      </c>
      <c r="F44" s="59"/>
      <c r="G44" s="59">
        <f>SUM(G45:G56)</f>
        <v>-378051.96</v>
      </c>
      <c r="H44" s="59">
        <f>SUM(H45:H56)</f>
        <v>-340738.32</v>
      </c>
      <c r="I44" s="59"/>
      <c r="J44" s="59">
        <f>SUM(J45:J56)</f>
        <v>-340738.32</v>
      </c>
    </row>
    <row r="45" spans="1:10" s="5" customFormat="1" x14ac:dyDescent="0.25">
      <c r="A45" s="32" t="s">
        <v>14</v>
      </c>
      <c r="B45" s="28"/>
      <c r="C45" s="26" t="s">
        <v>73</v>
      </c>
      <c r="D45" s="33"/>
      <c r="E45" s="57">
        <v>-230334.35</v>
      </c>
      <c r="F45" s="57"/>
      <c r="G45" s="57">
        <f t="shared" si="3"/>
        <v>-230334.35</v>
      </c>
      <c r="H45" s="57">
        <v>-205625.39</v>
      </c>
      <c r="I45" s="57"/>
      <c r="J45" s="57">
        <f t="shared" ref="J45:J46" si="5">SUM(H45:I45)</f>
        <v>-205625.39</v>
      </c>
    </row>
    <row r="46" spans="1:10" s="5" customFormat="1" x14ac:dyDescent="0.25">
      <c r="A46" s="32" t="s">
        <v>36</v>
      </c>
      <c r="B46" s="28"/>
      <c r="C46" s="2" t="s">
        <v>74</v>
      </c>
      <c r="D46" s="33"/>
      <c r="E46" s="57">
        <v>-3692.43</v>
      </c>
      <c r="F46" s="57"/>
      <c r="G46" s="57">
        <f t="shared" si="3"/>
        <v>-3692.43</v>
      </c>
      <c r="H46" s="57">
        <v>-15164.56</v>
      </c>
      <c r="I46" s="57"/>
      <c r="J46" s="57">
        <f t="shared" si="5"/>
        <v>-15164.56</v>
      </c>
    </row>
    <row r="47" spans="1:10" s="5" customFormat="1" x14ac:dyDescent="0.25">
      <c r="A47" s="32" t="s">
        <v>75</v>
      </c>
      <c r="B47" s="28"/>
      <c r="C47" s="2" t="s">
        <v>76</v>
      </c>
      <c r="D47" s="33"/>
      <c r="E47" s="57"/>
      <c r="F47" s="57"/>
      <c r="G47" s="57"/>
      <c r="H47" s="57"/>
      <c r="I47" s="57"/>
      <c r="J47" s="57"/>
    </row>
    <row r="48" spans="1:10" s="5" customFormat="1" x14ac:dyDescent="0.25">
      <c r="A48" s="32" t="s">
        <v>15</v>
      </c>
      <c r="B48" s="28"/>
      <c r="C48" s="2" t="s">
        <v>77</v>
      </c>
      <c r="D48" s="33"/>
      <c r="E48" s="57">
        <v>-3131.17</v>
      </c>
      <c r="F48" s="57"/>
      <c r="G48" s="57">
        <f t="shared" si="3"/>
        <v>-3131.17</v>
      </c>
      <c r="H48" s="57">
        <v>-3159</v>
      </c>
      <c r="I48" s="57"/>
      <c r="J48" s="57">
        <f t="shared" ref="J48:J56" si="6">SUM(H48:I48)</f>
        <v>-3159</v>
      </c>
    </row>
    <row r="49" spans="1:10" s="5" customFormat="1" x14ac:dyDescent="0.25">
      <c r="A49" s="32" t="s">
        <v>16</v>
      </c>
      <c r="B49" s="28"/>
      <c r="C49" s="2" t="s">
        <v>78</v>
      </c>
      <c r="D49" s="1"/>
      <c r="E49" s="57"/>
      <c r="F49" s="57"/>
      <c r="G49" s="57">
        <f t="shared" si="3"/>
        <v>0</v>
      </c>
      <c r="H49" s="57"/>
      <c r="I49" s="57"/>
      <c r="J49" s="57">
        <f t="shared" si="6"/>
        <v>0</v>
      </c>
    </row>
    <row r="50" spans="1:10" s="5" customFormat="1" x14ac:dyDescent="0.25">
      <c r="A50" s="32" t="s">
        <v>37</v>
      </c>
      <c r="B50" s="28"/>
      <c r="C50" s="26" t="s">
        <v>79</v>
      </c>
      <c r="D50" s="1"/>
      <c r="E50" s="57">
        <v>-23316.2</v>
      </c>
      <c r="F50" s="57"/>
      <c r="G50" s="57">
        <f t="shared" si="3"/>
        <v>-23316.2</v>
      </c>
      <c r="H50" s="57">
        <v>-13600</v>
      </c>
      <c r="I50" s="57"/>
      <c r="J50" s="57">
        <f t="shared" si="6"/>
        <v>-13600</v>
      </c>
    </row>
    <row r="51" spans="1:10" s="5" customFormat="1" x14ac:dyDescent="0.2">
      <c r="A51" s="32" t="s">
        <v>80</v>
      </c>
      <c r="B51" s="28"/>
      <c r="C51" s="21" t="s">
        <v>81</v>
      </c>
      <c r="D51" s="1"/>
      <c r="E51" s="57">
        <v>-7016.7</v>
      </c>
      <c r="F51" s="57"/>
      <c r="G51" s="57">
        <f t="shared" si="3"/>
        <v>-7016.7</v>
      </c>
      <c r="H51" s="57">
        <v>-8068.27</v>
      </c>
      <c r="I51" s="57"/>
      <c r="J51" s="57">
        <f t="shared" si="6"/>
        <v>-8068.27</v>
      </c>
    </row>
    <row r="52" spans="1:10" s="5" customFormat="1" x14ac:dyDescent="0.2">
      <c r="A52" s="32" t="s">
        <v>82</v>
      </c>
      <c r="B52" s="28"/>
      <c r="C52" s="21" t="s">
        <v>83</v>
      </c>
      <c r="D52" s="1"/>
      <c r="E52" s="57">
        <v>-5132.41</v>
      </c>
      <c r="F52" s="57"/>
      <c r="G52" s="57">
        <f t="shared" si="3"/>
        <v>-5132.41</v>
      </c>
      <c r="H52" s="57">
        <v>-2128.15</v>
      </c>
      <c r="I52" s="57"/>
      <c r="J52" s="57">
        <f t="shared" si="6"/>
        <v>-2128.15</v>
      </c>
    </row>
    <row r="53" spans="1:10" s="5" customFormat="1" x14ac:dyDescent="0.2">
      <c r="A53" s="32" t="s">
        <v>84</v>
      </c>
      <c r="B53" s="28"/>
      <c r="C53" s="21" t="s">
        <v>85</v>
      </c>
      <c r="D53" s="1"/>
      <c r="E53" s="57"/>
      <c r="F53" s="57"/>
      <c r="G53" s="57">
        <f t="shared" si="3"/>
        <v>0</v>
      </c>
      <c r="H53" s="57">
        <v>-8131.2</v>
      </c>
      <c r="I53" s="57"/>
      <c r="J53" s="57">
        <f t="shared" si="6"/>
        <v>-8131.2</v>
      </c>
    </row>
    <row r="54" spans="1:10" s="5" customFormat="1" x14ac:dyDescent="0.2">
      <c r="A54" s="32" t="s">
        <v>86</v>
      </c>
      <c r="B54" s="28"/>
      <c r="C54" s="21" t="s">
        <v>87</v>
      </c>
      <c r="D54" s="1"/>
      <c r="E54" s="57">
        <v>-105428.7</v>
      </c>
      <c r="F54" s="57"/>
      <c r="G54" s="57">
        <f t="shared" si="3"/>
        <v>-105428.7</v>
      </c>
      <c r="H54" s="57">
        <v>-79744.52</v>
      </c>
      <c r="I54" s="57"/>
      <c r="J54" s="57">
        <f t="shared" si="6"/>
        <v>-79744.52</v>
      </c>
    </row>
    <row r="55" spans="1:10" s="5" customFormat="1" x14ac:dyDescent="0.2">
      <c r="A55" s="32" t="s">
        <v>88</v>
      </c>
      <c r="B55" s="28"/>
      <c r="C55" s="21" t="s">
        <v>89</v>
      </c>
      <c r="D55" s="1"/>
      <c r="E55" s="57"/>
      <c r="F55" s="57"/>
      <c r="G55" s="57">
        <f t="shared" si="3"/>
        <v>0</v>
      </c>
      <c r="H55" s="57"/>
      <c r="I55" s="57"/>
      <c r="J55" s="57">
        <f t="shared" si="6"/>
        <v>0</v>
      </c>
    </row>
    <row r="56" spans="1:10" s="5" customFormat="1" x14ac:dyDescent="0.2">
      <c r="A56" s="32" t="s">
        <v>90</v>
      </c>
      <c r="B56" s="28"/>
      <c r="C56" s="21" t="s">
        <v>91</v>
      </c>
      <c r="D56" s="1"/>
      <c r="E56" s="57"/>
      <c r="F56" s="57"/>
      <c r="G56" s="57">
        <f t="shared" si="3"/>
        <v>0</v>
      </c>
      <c r="H56" s="57">
        <v>-5117.2299999999996</v>
      </c>
      <c r="I56" s="57"/>
      <c r="J56" s="57">
        <f t="shared" si="6"/>
        <v>-5117.2299999999996</v>
      </c>
    </row>
    <row r="57" spans="1:10" s="5" customFormat="1" x14ac:dyDescent="0.25">
      <c r="A57" s="14" t="s">
        <v>17</v>
      </c>
      <c r="B57" s="71" t="s">
        <v>92</v>
      </c>
      <c r="C57" s="73"/>
      <c r="D57" s="31"/>
      <c r="E57" s="56">
        <f>SUM(E58:E71)</f>
        <v>-13233.79</v>
      </c>
      <c r="F57" s="57"/>
      <c r="G57" s="56">
        <f>SUM(G58:G71)</f>
        <v>-13233.79</v>
      </c>
      <c r="H57" s="56">
        <f>SUM(H58:H71)</f>
        <v>-14163.6</v>
      </c>
      <c r="I57" s="57"/>
      <c r="J57" s="56">
        <f>SUM(J58:J71)</f>
        <v>-14163.6</v>
      </c>
    </row>
    <row r="58" spans="1:10" s="5" customFormat="1" x14ac:dyDescent="0.25">
      <c r="A58" s="17" t="s">
        <v>6</v>
      </c>
      <c r="B58" s="65" t="s">
        <v>93</v>
      </c>
      <c r="C58" s="76"/>
      <c r="D58" s="1"/>
      <c r="E58" s="57">
        <v>-13233.79</v>
      </c>
      <c r="F58" s="57"/>
      <c r="G58" s="57">
        <f t="shared" si="3"/>
        <v>-13233.79</v>
      </c>
      <c r="H58" s="57">
        <v>-14163.6</v>
      </c>
      <c r="I58" s="57"/>
      <c r="J58" s="57">
        <f t="shared" ref="J58" si="7">SUM(H58:I58)</f>
        <v>-14163.6</v>
      </c>
    </row>
    <row r="59" spans="1:10" s="5" customFormat="1" x14ac:dyDescent="0.25">
      <c r="A59" s="17" t="s">
        <v>9</v>
      </c>
      <c r="B59" s="67" t="s">
        <v>94</v>
      </c>
      <c r="C59" s="79"/>
      <c r="D59" s="1"/>
      <c r="E59" s="57"/>
      <c r="F59" s="57"/>
      <c r="G59" s="57"/>
      <c r="H59" s="57"/>
      <c r="I59" s="57"/>
      <c r="J59" s="57"/>
    </row>
    <row r="60" spans="1:10" s="5" customFormat="1" x14ac:dyDescent="0.25">
      <c r="A60" s="17" t="s">
        <v>13</v>
      </c>
      <c r="B60" s="67" t="s">
        <v>95</v>
      </c>
      <c r="C60" s="79"/>
      <c r="D60" s="1"/>
      <c r="E60" s="57"/>
      <c r="F60" s="57"/>
      <c r="G60" s="57"/>
      <c r="H60" s="57"/>
      <c r="I60" s="57"/>
      <c r="J60" s="57"/>
    </row>
    <row r="61" spans="1:10" s="5" customFormat="1" ht="15" customHeight="1" x14ac:dyDescent="0.25">
      <c r="A61" s="32" t="s">
        <v>14</v>
      </c>
      <c r="B61" s="28"/>
      <c r="C61" s="53" t="s">
        <v>96</v>
      </c>
      <c r="D61" s="1"/>
      <c r="E61" s="57"/>
      <c r="F61" s="57"/>
      <c r="G61" s="57"/>
      <c r="H61" s="57"/>
      <c r="I61" s="57"/>
      <c r="J61" s="57"/>
    </row>
    <row r="62" spans="1:10" s="5" customFormat="1" ht="12.75" customHeight="1" x14ac:dyDescent="0.25">
      <c r="A62" s="27" t="s">
        <v>36</v>
      </c>
      <c r="B62" s="28"/>
      <c r="C62" s="53" t="s">
        <v>97</v>
      </c>
      <c r="D62" s="34"/>
      <c r="E62" s="58"/>
      <c r="F62" s="58"/>
      <c r="G62" s="58"/>
      <c r="H62" s="58"/>
      <c r="I62" s="58"/>
      <c r="J62" s="58"/>
    </row>
    <row r="63" spans="1:10" s="5" customFormat="1" x14ac:dyDescent="0.25">
      <c r="A63" s="32" t="s">
        <v>75</v>
      </c>
      <c r="B63" s="28"/>
      <c r="C63" s="26" t="s">
        <v>98</v>
      </c>
      <c r="D63" s="33"/>
      <c r="E63" s="57"/>
      <c r="F63" s="57"/>
      <c r="G63" s="57"/>
      <c r="H63" s="57"/>
      <c r="I63" s="57"/>
      <c r="J63" s="57"/>
    </row>
    <row r="64" spans="1:10" s="5" customFormat="1" x14ac:dyDescent="0.25">
      <c r="A64" s="17" t="s">
        <v>18</v>
      </c>
      <c r="B64" s="29" t="s">
        <v>99</v>
      </c>
      <c r="C64" s="30"/>
      <c r="D64" s="33"/>
      <c r="E64" s="57"/>
      <c r="F64" s="57"/>
      <c r="G64" s="57"/>
      <c r="H64" s="57"/>
      <c r="I64" s="57"/>
      <c r="J64" s="57"/>
    </row>
    <row r="65" spans="1:10" s="5" customFormat="1" ht="15" customHeight="1" x14ac:dyDescent="0.25">
      <c r="A65" s="22" t="s">
        <v>19</v>
      </c>
      <c r="B65" s="23"/>
      <c r="C65" s="53" t="s">
        <v>96</v>
      </c>
      <c r="D65" s="33"/>
      <c r="E65" s="57"/>
      <c r="F65" s="57"/>
      <c r="G65" s="57"/>
      <c r="H65" s="57"/>
      <c r="I65" s="57"/>
      <c r="J65" s="57"/>
    </row>
    <row r="66" spans="1:10" s="5" customFormat="1" ht="12.75" customHeight="1" x14ac:dyDescent="0.25">
      <c r="A66" s="22" t="s">
        <v>20</v>
      </c>
      <c r="B66" s="23"/>
      <c r="C66" s="53" t="s">
        <v>97</v>
      </c>
      <c r="D66" s="33"/>
      <c r="E66" s="57"/>
      <c r="F66" s="57"/>
      <c r="G66" s="57"/>
      <c r="H66" s="57"/>
      <c r="I66" s="57"/>
      <c r="J66" s="57"/>
    </row>
    <row r="67" spans="1:10" s="5" customFormat="1" ht="12.75" customHeight="1" x14ac:dyDescent="0.25">
      <c r="A67" s="22" t="s">
        <v>100</v>
      </c>
      <c r="B67" s="23"/>
      <c r="C67" s="53" t="s">
        <v>98</v>
      </c>
      <c r="D67" s="33"/>
      <c r="E67" s="57"/>
      <c r="F67" s="57"/>
      <c r="G67" s="57"/>
      <c r="H67" s="57"/>
      <c r="I67" s="57"/>
      <c r="J67" s="57"/>
    </row>
    <row r="68" spans="1:10" s="5" customFormat="1" x14ac:dyDescent="0.25">
      <c r="A68" s="17" t="s">
        <v>21</v>
      </c>
      <c r="B68" s="65" t="s">
        <v>101</v>
      </c>
      <c r="C68" s="76"/>
      <c r="D68" s="1"/>
      <c r="E68" s="57"/>
      <c r="F68" s="57"/>
      <c r="G68" s="57"/>
      <c r="H68" s="57"/>
      <c r="I68" s="57"/>
      <c r="J68" s="57"/>
    </row>
    <row r="69" spans="1:10" s="5" customFormat="1" x14ac:dyDescent="0.25">
      <c r="A69" s="17" t="s">
        <v>33</v>
      </c>
      <c r="B69" s="67" t="s">
        <v>102</v>
      </c>
      <c r="C69" s="79"/>
      <c r="D69" s="33"/>
      <c r="E69" s="57"/>
      <c r="F69" s="57"/>
      <c r="G69" s="57"/>
      <c r="H69" s="57"/>
      <c r="I69" s="57"/>
      <c r="J69" s="57"/>
    </row>
    <row r="70" spans="1:10" s="5" customFormat="1" x14ac:dyDescent="0.25">
      <c r="A70" s="17" t="s">
        <v>34</v>
      </c>
      <c r="B70" s="67" t="s">
        <v>103</v>
      </c>
      <c r="C70" s="79"/>
      <c r="D70" s="33"/>
      <c r="E70" s="57"/>
      <c r="F70" s="57"/>
      <c r="G70" s="57"/>
      <c r="H70" s="57"/>
      <c r="I70" s="57"/>
      <c r="J70" s="57"/>
    </row>
    <row r="71" spans="1:10" s="5" customFormat="1" x14ac:dyDescent="0.25">
      <c r="A71" s="35" t="s">
        <v>35</v>
      </c>
      <c r="B71" s="67" t="s">
        <v>104</v>
      </c>
      <c r="C71" s="79"/>
      <c r="D71" s="33"/>
      <c r="E71" s="57"/>
      <c r="F71" s="57"/>
      <c r="G71" s="57"/>
      <c r="H71" s="57"/>
      <c r="I71" s="57"/>
      <c r="J71" s="57"/>
    </row>
    <row r="72" spans="1:10" s="5" customFormat="1" x14ac:dyDescent="0.25">
      <c r="A72" s="14" t="s">
        <v>22</v>
      </c>
      <c r="B72" s="71" t="s">
        <v>105</v>
      </c>
      <c r="C72" s="73"/>
      <c r="D72" s="1"/>
      <c r="E72" s="56">
        <v>0</v>
      </c>
      <c r="F72" s="56"/>
      <c r="G72" s="56">
        <v>0</v>
      </c>
      <c r="H72" s="56">
        <v>0</v>
      </c>
      <c r="I72" s="56"/>
      <c r="J72" s="56">
        <v>0</v>
      </c>
    </row>
    <row r="73" spans="1:10" s="5" customFormat="1" x14ac:dyDescent="0.25">
      <c r="A73" s="17" t="s">
        <v>6</v>
      </c>
      <c r="B73" s="36" t="s">
        <v>106</v>
      </c>
      <c r="C73" s="23"/>
      <c r="D73" s="1"/>
      <c r="E73" s="57"/>
      <c r="F73" s="57"/>
      <c r="G73" s="57"/>
      <c r="H73" s="57"/>
      <c r="I73" s="57"/>
      <c r="J73" s="57"/>
    </row>
    <row r="74" spans="1:10" s="5" customFormat="1" x14ac:dyDescent="0.25">
      <c r="A74" s="17" t="s">
        <v>9</v>
      </c>
      <c r="B74" s="29" t="s">
        <v>107</v>
      </c>
      <c r="C74" s="37"/>
      <c r="D74" s="1"/>
      <c r="E74" s="57"/>
      <c r="F74" s="57"/>
      <c r="G74" s="57"/>
      <c r="H74" s="57"/>
      <c r="I74" s="57"/>
      <c r="J74" s="57"/>
    </row>
    <row r="75" spans="1:10" s="5" customFormat="1" x14ac:dyDescent="0.25">
      <c r="A75" s="17" t="s">
        <v>13</v>
      </c>
      <c r="B75" s="65" t="s">
        <v>108</v>
      </c>
      <c r="C75" s="76"/>
      <c r="D75" s="1"/>
      <c r="E75" s="57"/>
      <c r="F75" s="57"/>
      <c r="G75" s="57"/>
      <c r="H75" s="57"/>
      <c r="I75" s="57"/>
      <c r="J75" s="57"/>
    </row>
    <row r="76" spans="1:10" s="5" customFormat="1" ht="13.5" x14ac:dyDescent="0.25">
      <c r="A76" s="17" t="s">
        <v>23</v>
      </c>
      <c r="B76" s="65" t="s">
        <v>109</v>
      </c>
      <c r="C76" s="66"/>
      <c r="D76" s="1"/>
      <c r="E76" s="59">
        <f>SUM(E77:E83)</f>
        <v>0</v>
      </c>
      <c r="F76" s="57"/>
      <c r="G76" s="59">
        <f>SUM(G77:G83)</f>
        <v>0</v>
      </c>
      <c r="H76" s="59">
        <f>SUM(H77:H83)</f>
        <v>0</v>
      </c>
      <c r="I76" s="57"/>
      <c r="J76" s="59">
        <f>SUM(J77:J83)</f>
        <v>0</v>
      </c>
    </row>
    <row r="77" spans="1:10" s="5" customFormat="1" x14ac:dyDescent="0.25">
      <c r="A77" s="22" t="s">
        <v>19</v>
      </c>
      <c r="B77" s="38"/>
      <c r="C77" s="53" t="s">
        <v>48</v>
      </c>
      <c r="D77" s="33"/>
      <c r="E77" s="57"/>
      <c r="F77" s="57"/>
      <c r="G77" s="57"/>
      <c r="H77" s="57"/>
      <c r="I77" s="57"/>
      <c r="J77" s="57"/>
    </row>
    <row r="78" spans="1:10" s="5" customFormat="1" x14ac:dyDescent="0.25">
      <c r="A78" s="22" t="s">
        <v>20</v>
      </c>
      <c r="B78" s="23"/>
      <c r="C78" s="53" t="s">
        <v>7</v>
      </c>
      <c r="D78" s="1"/>
      <c r="E78" s="57"/>
      <c r="F78" s="57"/>
      <c r="G78" s="57"/>
      <c r="H78" s="57"/>
      <c r="I78" s="57"/>
      <c r="J78" s="57"/>
    </row>
    <row r="79" spans="1:10" s="5" customFormat="1" ht="12.75" customHeight="1" x14ac:dyDescent="0.25">
      <c r="A79" s="22" t="s">
        <v>100</v>
      </c>
      <c r="B79" s="23"/>
      <c r="C79" s="53" t="s">
        <v>51</v>
      </c>
      <c r="D79" s="39"/>
      <c r="E79" s="57"/>
      <c r="F79" s="57"/>
      <c r="G79" s="57"/>
      <c r="H79" s="57"/>
      <c r="I79" s="57"/>
      <c r="J79" s="57"/>
    </row>
    <row r="80" spans="1:10" s="5" customFormat="1" x14ac:dyDescent="0.25">
      <c r="A80" s="22" t="s">
        <v>110</v>
      </c>
      <c r="B80" s="23"/>
      <c r="C80" s="53" t="s">
        <v>8</v>
      </c>
      <c r="D80" s="1"/>
      <c r="E80" s="57"/>
      <c r="F80" s="57"/>
      <c r="G80" s="57"/>
      <c r="H80" s="57"/>
      <c r="I80" s="57"/>
      <c r="J80" s="57"/>
    </row>
    <row r="81" spans="1:10" s="5" customFormat="1" x14ac:dyDescent="0.25">
      <c r="A81" s="22" t="s">
        <v>21</v>
      </c>
      <c r="B81" s="67" t="s">
        <v>111</v>
      </c>
      <c r="C81" s="68"/>
      <c r="D81" s="33"/>
      <c r="E81" s="57"/>
      <c r="F81" s="57"/>
      <c r="G81" s="57"/>
      <c r="H81" s="57"/>
      <c r="I81" s="57"/>
      <c r="J81" s="57"/>
    </row>
    <row r="82" spans="1:10" s="5" customFormat="1" x14ac:dyDescent="0.2">
      <c r="A82" s="22" t="s">
        <v>33</v>
      </c>
      <c r="B82" s="40" t="s">
        <v>112</v>
      </c>
      <c r="C82" s="21"/>
      <c r="D82" s="33"/>
      <c r="E82" s="57"/>
      <c r="F82" s="57"/>
      <c r="G82" s="57"/>
      <c r="H82" s="57"/>
      <c r="I82" s="57"/>
      <c r="J82" s="57"/>
    </row>
    <row r="83" spans="1:10" s="5" customFormat="1" x14ac:dyDescent="0.2">
      <c r="A83" s="22" t="s">
        <v>34</v>
      </c>
      <c r="B83" s="40" t="s">
        <v>113</v>
      </c>
      <c r="C83" s="21"/>
      <c r="D83" s="33"/>
      <c r="E83" s="57"/>
      <c r="F83" s="57"/>
      <c r="G83" s="57"/>
      <c r="H83" s="57"/>
      <c r="I83" s="57"/>
      <c r="J83" s="57"/>
    </row>
    <row r="84" spans="1:10" s="5" customFormat="1" x14ac:dyDescent="0.2">
      <c r="A84" s="14" t="s">
        <v>24</v>
      </c>
      <c r="B84" s="69" t="s">
        <v>114</v>
      </c>
      <c r="C84" s="70"/>
      <c r="D84" s="39"/>
      <c r="E84" s="56">
        <v>0</v>
      </c>
      <c r="F84" s="56"/>
      <c r="G84" s="56">
        <v>0</v>
      </c>
      <c r="H84" s="56">
        <v>0</v>
      </c>
      <c r="I84" s="56"/>
      <c r="J84" s="56">
        <v>0</v>
      </c>
    </row>
    <row r="85" spans="1:10" s="5" customFormat="1" x14ac:dyDescent="0.25">
      <c r="A85" s="14"/>
      <c r="B85" s="71" t="s">
        <v>115</v>
      </c>
      <c r="C85" s="72"/>
      <c r="D85" s="39"/>
      <c r="E85" s="56">
        <f>SUM(E24+E57+E76)</f>
        <v>388.95000000016444</v>
      </c>
      <c r="F85" s="56"/>
      <c r="G85" s="56">
        <f>SUM(G24+G57+G76)</f>
        <v>388.95000000016444</v>
      </c>
      <c r="H85" s="56">
        <f>SUM(H24+H57+H76)</f>
        <v>392.03000000017892</v>
      </c>
      <c r="I85" s="56"/>
      <c r="J85" s="56">
        <f>SUM(J24+J57+J76)</f>
        <v>392.03000000017892</v>
      </c>
    </row>
    <row r="86" spans="1:10" s="5" customFormat="1" x14ac:dyDescent="0.25">
      <c r="A86" s="41"/>
      <c r="B86" s="71" t="s">
        <v>116</v>
      </c>
      <c r="C86" s="73"/>
      <c r="D86" s="1"/>
      <c r="E86" s="56">
        <v>1098.5899999999999</v>
      </c>
      <c r="F86" s="57"/>
      <c r="G86" s="56">
        <f>SUM(E86:F86)</f>
        <v>1098.5899999999999</v>
      </c>
      <c r="H86" s="56">
        <v>706.56</v>
      </c>
      <c r="I86" s="57"/>
      <c r="J86" s="56">
        <f>SUM(H86:I86)</f>
        <v>706.56</v>
      </c>
    </row>
    <row r="87" spans="1:10" s="5" customFormat="1" x14ac:dyDescent="0.2">
      <c r="A87" s="42"/>
      <c r="B87" s="74" t="s">
        <v>117</v>
      </c>
      <c r="C87" s="75"/>
      <c r="D87" s="1"/>
      <c r="E87" s="56">
        <f>SUM(E86+E85)</f>
        <v>1487.5400000001644</v>
      </c>
      <c r="F87" s="57"/>
      <c r="G87" s="56">
        <f>SUM(E87:F87)</f>
        <v>1487.5400000001644</v>
      </c>
      <c r="H87" s="56">
        <v>1098.5899999999999</v>
      </c>
      <c r="I87" s="57"/>
      <c r="J87" s="56">
        <f>SUM(H87:I87)</f>
        <v>1098.5899999999999</v>
      </c>
    </row>
    <row r="88" spans="1:10" s="5" customFormat="1" x14ac:dyDescent="0.25">
      <c r="A88" s="43"/>
      <c r="B88" s="44"/>
      <c r="C88" s="44"/>
      <c r="D88" s="44"/>
    </row>
    <row r="89" spans="1:10" s="5" customFormat="1" x14ac:dyDescent="0.25">
      <c r="A89" s="43"/>
      <c r="B89" s="44"/>
      <c r="C89" s="44"/>
      <c r="D89" s="44"/>
    </row>
    <row r="90" spans="1:10" s="5" customFormat="1" ht="15" x14ac:dyDescent="0.25">
      <c r="A90" s="45"/>
      <c r="B90" s="46"/>
      <c r="C90" s="47" t="s">
        <v>124</v>
      </c>
      <c r="D90" s="47"/>
      <c r="E90"/>
      <c r="F90" s="47"/>
      <c r="G90"/>
      <c r="H90" s="61" t="s">
        <v>125</v>
      </c>
      <c r="I90" s="62"/>
    </row>
    <row r="91" spans="1:10" s="5" customFormat="1" x14ac:dyDescent="0.25">
      <c r="A91" s="63" t="s">
        <v>118</v>
      </c>
      <c r="B91" s="63"/>
      <c r="C91" s="63"/>
      <c r="D91" s="63"/>
      <c r="E91" s="63"/>
      <c r="F91" s="50" t="s">
        <v>119</v>
      </c>
      <c r="G91" s="55"/>
      <c r="H91" s="64" t="s">
        <v>25</v>
      </c>
      <c r="I91" s="64"/>
    </row>
    <row r="92" spans="1:10" s="5" customFormat="1" x14ac:dyDescent="0.25"/>
    <row r="93" spans="1:10" s="5" customFormat="1" x14ac:dyDescent="0.25"/>
    <row r="94" spans="1:10" s="5" customFormat="1" x14ac:dyDescent="0.25"/>
    <row r="95" spans="1:10" s="5" customFormat="1" x14ac:dyDescent="0.25"/>
    <row r="96" spans="1:10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</sheetData>
  <mergeCells count="37">
    <mergeCell ref="A12:D12"/>
    <mergeCell ref="A5:J6"/>
    <mergeCell ref="A7:J7"/>
    <mergeCell ref="A8:J8"/>
    <mergeCell ref="A9:J9"/>
    <mergeCell ref="A10:J11"/>
    <mergeCell ref="A21:A22"/>
    <mergeCell ref="B21:C22"/>
    <mergeCell ref="D21:D22"/>
    <mergeCell ref="E21:G21"/>
    <mergeCell ref="H21:J21"/>
    <mergeCell ref="A13:J13"/>
    <mergeCell ref="A14:J14"/>
    <mergeCell ref="A16:J16"/>
    <mergeCell ref="A17:J17"/>
    <mergeCell ref="D20:J20"/>
    <mergeCell ref="B75:C75"/>
    <mergeCell ref="B23:C23"/>
    <mergeCell ref="B24:C24"/>
    <mergeCell ref="B57:C57"/>
    <mergeCell ref="B58:C58"/>
    <mergeCell ref="B59:C59"/>
    <mergeCell ref="B60:C60"/>
    <mergeCell ref="B68:C68"/>
    <mergeCell ref="B69:C69"/>
    <mergeCell ref="B70:C70"/>
    <mergeCell ref="B71:C71"/>
    <mergeCell ref="B72:C72"/>
    <mergeCell ref="H90:I90"/>
    <mergeCell ref="A91:E91"/>
    <mergeCell ref="H91:I91"/>
    <mergeCell ref="B76:C76"/>
    <mergeCell ref="B81:C81"/>
    <mergeCell ref="B84:C84"/>
    <mergeCell ref="B85:C85"/>
    <mergeCell ref="B86:C86"/>
    <mergeCell ref="B87:C8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PINIGŲ SRAUTŲ ATASKAITA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2023-03-16T07:34:20Z</cp:lastPrinted>
  <dcterms:created xsi:type="dcterms:W3CDTF">2011-05-23T14:14:31Z</dcterms:created>
  <dcterms:modified xsi:type="dcterms:W3CDTF">2023-03-16T07:34:23Z</dcterms:modified>
</cp:coreProperties>
</file>