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7 metų balansas\"/>
    </mc:Choice>
  </mc:AlternateContent>
  <bookViews>
    <workbookView xWindow="120" yWindow="45" windowWidth="18975" windowHeight="12975"/>
  </bookViews>
  <sheets>
    <sheet name="FINANSINĖS BŪKLĖS ATASKAITA" sheetId="1" r:id="rId1"/>
  </sheets>
  <calcPr calcId="152511"/>
</workbook>
</file>

<file path=xl/calcChain.xml><?xml version="1.0" encoding="utf-8"?>
<calcChain xmlns="http://schemas.openxmlformats.org/spreadsheetml/2006/main">
  <c r="F87" i="1" l="1"/>
  <c r="F81" i="1"/>
  <c r="F72" i="1"/>
  <c r="F66" i="1"/>
  <c r="F62" i="1"/>
  <c r="F61" i="1"/>
  <c r="F56" i="1"/>
  <c r="F92" i="1" s="1"/>
  <c r="F44" i="1"/>
  <c r="F37" i="1"/>
  <c r="F36" i="1" s="1"/>
  <c r="F22" i="1"/>
  <c r="F17" i="1"/>
  <c r="F16" i="1"/>
  <c r="F54" i="1" s="1"/>
  <c r="E17" i="1" l="1"/>
  <c r="E87" i="1"/>
  <c r="E81" i="1" s="1"/>
  <c r="E56" i="1"/>
  <c r="E62" i="1"/>
  <c r="E72" i="1"/>
  <c r="E66" i="1" s="1"/>
  <c r="E61" i="1" s="1"/>
  <c r="E22" i="1"/>
  <c r="E44" i="1"/>
  <c r="E37" i="1"/>
  <c r="E92" i="1" l="1"/>
  <c r="E36" i="1"/>
  <c r="E16" i="1"/>
  <c r="E54" i="1" l="1"/>
  <c r="E83" i="1" l="1"/>
  <c r="F83" i="1"/>
</calcChain>
</file>

<file path=xl/sharedStrings.xml><?xml version="1.0" encoding="utf-8"?>
<sst xmlns="http://schemas.openxmlformats.org/spreadsheetml/2006/main" count="169" uniqueCount="138">
  <si>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</si>
  <si>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</si>
  <si>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</si>
  <si>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</si>
  <si>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</si>
  <si>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</si>
  <si>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</si>
  <si>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</si>
  <si>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</si>
  <si>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</si>
  <si>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</si>
  <si>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</si>
  <si>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</si>
  <si>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</si>
  <si>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</si>
  <si>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</si>
  <si>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</si>
  <si>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</si>
  <si>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</si>
  <si>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</si>
  <si>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</si>
  <si>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</si>
  <si>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</si>
  <si>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</si>
  <si>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</si>
  <si>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</si>
  <si>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</si>
  <si>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</si>
  <si>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</si>
  <si>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</si>
  <si>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</si>
  <si>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</si>
  <si>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</si>
  <si>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</si>
  <si>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</si>
  <si>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</si>
  <si>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</si>
  <si>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</si>
  <si>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</si>
  <si>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</si>
  <si>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</si>
  <si>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</si>
  <si>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</si>
  <si>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</si>
  <si>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</si>
  <si>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</si>
  <si>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</si>
  <si>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</si>
  <si>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</si>
  <si>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</si>
  <si>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</si>
  <si>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</si>
  <si>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</si>
  <si>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</si>
  <si>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</si>
  <si>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</si>
  <si>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</si>
  <si>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</si>
  <si>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</si>
  <si>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</si>
  <si>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</si>
  <si>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</si>
  <si>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</si>
  <si>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</si>
  <si>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</si>
  <si>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</si>
  <si>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</si>
  <si>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</si>
  <si>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</si>
  <si>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</si>
  <si>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</si>
  <si>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</si>
  <si>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</si>
  <si>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</si>
  <si>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</si>
  <si>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</si>
  <si>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</si>
  <si>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</si>
  <si>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</si>
  <si>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</si>
  <si>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</si>
  <si>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</si>
  <si>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</si>
  <si>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</si>
  <si>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</si>
  <si>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</si>
  <si>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</si>
  <si>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</si>
  <si>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</si>
  <si>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</si>
  <si>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</si>
  <si>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</si>
  <si>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</si>
  <si>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</si>
  <si>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</si>
  <si>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</si>
  <si>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</si>
  <si>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</si>
  <si>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</si>
  <si>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</si>
  <si>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</si>
  <si>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</si>
  <si>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</si>
  <si>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</si>
  <si>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</si>
  <si>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</si>
  <si>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</si>
  <si>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</si>
  <si>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</si>
  <si>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</si>
  <si>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</si>
  <si>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</si>
  <si>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</si>
  <si>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</si>
  <si>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</si>
  <si>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</si>
  <si>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</si>
  <si>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</si>
  <si>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(viešojo sektoriaus subjekto, parengusio finansinės būklės ataskaitą (konsoliduotąją finansinės būklės ataskaitą), kodas, adresas)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</si>
  <si>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</si>
  <si>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</si>
  <si>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</si>
  <si>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</si>
  <si>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</si>
  <si>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</si>
  <si>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r>
      <t>(teisės aktais įpareigoto pasirašyti asmens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pareigų pavadinimas)</t>
    </r>
  </si>
  <si>
    <t>Su darbo santykiais susiję įsipareigojimai</t>
  </si>
  <si>
    <t>II. 12</t>
  </si>
  <si>
    <t>III.2</t>
  </si>
  <si>
    <t xml:space="preserve"> III.3</t>
  </si>
  <si>
    <t>III.6</t>
  </si>
  <si>
    <t>Gautinos trumpalaikės finansinės sumos</t>
  </si>
  <si>
    <t>Pateikimo valiuta ir tikslumas: eurais</t>
  </si>
  <si>
    <t>Gintaro g. 33A, Palanga;  302290562</t>
  </si>
  <si>
    <t>Bronius Martinkus</t>
  </si>
  <si>
    <t>PAGAL 2017 M. gruodžio 31 D. DUOMENIS</t>
  </si>
  <si>
    <t>2018 m. kovo 15 d. Nr. (3.2.)-2.1</t>
  </si>
  <si>
    <t>Direktorius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</si>
</sst>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14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14" fillId="2" borderId="1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4" fillId="2" borderId="5" xfId="1" applyNumberFormat="1" applyFont="1" applyFill="1" applyBorder="1" applyAlignment="1">
      <alignment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5" fillId="2" borderId="1" xfId="1" applyNumberFormat="1" applyFont="1" applyFill="1" applyBorder="1" applyAlignment="1">
      <alignment vertical="center" wrapText="1"/>
    </xf>
    <xf numFmtId="0" fontId="4" fillId="2" borderId="0" xfId="1" applyFont="1" applyFill="1" applyAlignment="1">
      <alignment vertical="center" wrapText="1"/>
    </xf>
    <xf numFmtId="0" fontId="1" fillId="2" borderId="0" xfId="1" applyFill="1" applyAlignment="1">
      <alignment vertical="center" wrapText="1"/>
    </xf>
    <xf numFmtId="0" fontId="12" fillId="0" borderId="0" xfId="1" applyFont="1" applyFill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0" fontId="1" fillId="0" borderId="0" xfId="1" applyFill="1" applyAlignment="1">
      <alignment vertical="center" wrapText="1"/>
    </xf>
    <xf numFmtId="0" fontId="10" fillId="0" borderId="0" xfId="1" applyFont="1" applyAlignment="1">
      <alignment horizontal="center"/>
    </xf>
    <xf numFmtId="0" fontId="11" fillId="0" borderId="0" xfId="1" applyFont="1" applyAlignment="1"/>
    <xf numFmtId="0" fontId="9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17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vertical="center" wrapText="1"/>
    </xf>
    <xf numFmtId="0" fontId="1" fillId="0" borderId="0" xfId="1" applyAlignment="1">
      <alignment vertical="center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topLeftCell="A12" workbookViewId="0">
      <selection activeCell="D57" sqref="D57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91" customWidth="1"/>
  </cols>
  <sheetData>
    <row r="1" spans="1:8">
      <c r="A1" s="1"/>
      <c r="B1" s="1"/>
      <c r="C1" s="1"/>
      <c r="D1" s="120" t="s">
        <v>26</v>
      </c>
      <c r="E1" s="121"/>
      <c r="F1" s="121"/>
      <c r="G1" s="1"/>
      <c r="H1" s="1"/>
    </row>
    <row r="2" spans="1:8">
      <c r="A2" s="1"/>
      <c r="B2" s="1"/>
      <c r="C2" s="1"/>
      <c r="D2" s="122" t="s">
        <v>0</v>
      </c>
      <c r="E2" s="123"/>
      <c r="F2" s="123"/>
      <c r="G2" s="1"/>
      <c r="H2" s="1"/>
    </row>
    <row r="3" spans="1:8">
      <c r="A3" s="127"/>
      <c r="B3" s="127"/>
      <c r="C3" s="127"/>
      <c r="D3" s="127"/>
      <c r="E3" s="127"/>
      <c r="F3" s="127"/>
      <c r="G3" s="1"/>
      <c r="H3" s="1"/>
    </row>
    <row r="4" spans="1:8" ht="12.75" customHeight="1">
      <c r="A4" s="124" t="s">
        <v>119</v>
      </c>
      <c r="B4" s="125"/>
      <c r="C4" s="125"/>
      <c r="D4" s="125"/>
      <c r="E4" s="126"/>
      <c r="F4" s="126"/>
      <c r="G4" s="1"/>
      <c r="H4" s="1"/>
    </row>
    <row r="5" spans="1:8">
      <c r="A5" s="108" t="s">
        <v>27</v>
      </c>
      <c r="B5" s="109"/>
      <c r="C5" s="109"/>
      <c r="D5" s="109"/>
      <c r="E5" s="94"/>
      <c r="F5" s="94"/>
      <c r="G5" s="1"/>
      <c r="H5" s="1"/>
    </row>
    <row r="6" spans="1:8">
      <c r="A6" s="98" t="s">
        <v>133</v>
      </c>
      <c r="B6" s="99"/>
      <c r="C6" s="99"/>
      <c r="D6" s="99"/>
      <c r="E6" s="99"/>
      <c r="F6" s="99"/>
      <c r="G6" s="99"/>
      <c r="H6" s="99"/>
    </row>
    <row r="7" spans="1:8">
      <c r="A7" s="95" t="s">
        <v>118</v>
      </c>
      <c r="B7" s="96"/>
      <c r="C7" s="96"/>
      <c r="D7" s="96"/>
      <c r="E7" s="97"/>
      <c r="F7" s="97"/>
      <c r="G7" s="1"/>
      <c r="H7" s="1"/>
    </row>
    <row r="8" spans="1:8" ht="6" customHeight="1">
      <c r="A8" s="97"/>
      <c r="B8" s="97"/>
      <c r="C8" s="97"/>
      <c r="D8" s="97"/>
      <c r="E8" s="97"/>
      <c r="F8" s="97"/>
      <c r="G8" s="1"/>
      <c r="H8" s="1"/>
    </row>
    <row r="9" spans="1:8" ht="10.5" customHeight="1">
      <c r="A9" s="93"/>
      <c r="B9" s="94"/>
      <c r="C9" s="94"/>
      <c r="D9" s="94"/>
      <c r="E9" s="1"/>
      <c r="F9" s="86"/>
      <c r="G9" s="1"/>
      <c r="H9" s="1"/>
    </row>
    <row r="10" spans="1:8">
      <c r="A10" s="105" t="s">
        <v>28</v>
      </c>
      <c r="B10" s="106"/>
      <c r="C10" s="106"/>
      <c r="D10" s="106"/>
      <c r="E10" s="107"/>
      <c r="F10" s="107"/>
      <c r="G10" s="1"/>
      <c r="H10" s="1"/>
    </row>
    <row r="11" spans="1:8">
      <c r="A11" s="105" t="s">
        <v>135</v>
      </c>
      <c r="B11" s="106"/>
      <c r="C11" s="106"/>
      <c r="D11" s="106"/>
      <c r="E11" s="107"/>
      <c r="F11" s="107"/>
      <c r="G11" s="1"/>
      <c r="H11" s="1"/>
    </row>
    <row r="12" spans="1:8">
      <c r="A12" s="108" t="s">
        <v>136</v>
      </c>
      <c r="B12" s="109"/>
      <c r="C12" s="109"/>
      <c r="D12" s="109"/>
      <c r="E12" s="94"/>
      <c r="F12" s="94"/>
      <c r="G12" s="1"/>
      <c r="H12" s="1"/>
    </row>
    <row r="13" spans="1:8" ht="9.75" customHeight="1">
      <c r="A13" s="110" t="s">
        <v>1</v>
      </c>
      <c r="B13" s="110"/>
      <c r="C13" s="110"/>
      <c r="D13" s="110"/>
      <c r="E13" s="111"/>
      <c r="F13" s="111"/>
      <c r="G13" s="1"/>
      <c r="H13" s="1"/>
    </row>
    <row r="14" spans="1:8" ht="10.5" customHeight="1">
      <c r="A14" s="8"/>
      <c r="B14" s="9"/>
      <c r="C14" s="9"/>
      <c r="D14" s="112" t="s">
        <v>132</v>
      </c>
      <c r="E14" s="113"/>
      <c r="F14" s="113"/>
    </row>
    <row r="15" spans="1:8" ht="63.75" customHeight="1">
      <c r="A15" s="3" t="s">
        <v>2</v>
      </c>
      <c r="B15" s="118" t="s">
        <v>3</v>
      </c>
      <c r="C15" s="119"/>
      <c r="D15" s="68" t="s">
        <v>4</v>
      </c>
      <c r="E15" s="69" t="s">
        <v>29</v>
      </c>
      <c r="F15" s="87" t="s">
        <v>30</v>
      </c>
    </row>
    <row r="16" spans="1:8">
      <c r="A16" s="2" t="s">
        <v>5</v>
      </c>
      <c r="B16" s="11" t="s">
        <v>31</v>
      </c>
      <c r="C16" s="24"/>
      <c r="D16" s="5"/>
      <c r="E16" s="78">
        <f>SUM(E17+E22)</f>
        <v>102494.49999999999</v>
      </c>
      <c r="F16" s="78">
        <f>SUM(F17+F22)</f>
        <v>134025.82</v>
      </c>
    </row>
    <row r="17" spans="1:6">
      <c r="A17" s="23" t="s">
        <v>6</v>
      </c>
      <c r="B17" s="27" t="s">
        <v>32</v>
      </c>
      <c r="C17" s="13"/>
      <c r="D17" s="19">
        <v>13</v>
      </c>
      <c r="E17" s="78">
        <f>SUM(E18:E21)</f>
        <v>2426.62</v>
      </c>
      <c r="F17" s="78">
        <f>SUM(F18:F21)</f>
        <v>4087.32</v>
      </c>
    </row>
    <row r="18" spans="1:6">
      <c r="A18" s="19" t="s">
        <v>33</v>
      </c>
      <c r="B18" s="7"/>
      <c r="C18" s="37" t="s">
        <v>34</v>
      </c>
      <c r="D18" s="58"/>
      <c r="E18" s="12"/>
      <c r="F18" s="12"/>
    </row>
    <row r="19" spans="1:6">
      <c r="A19" s="19" t="s">
        <v>35</v>
      </c>
      <c r="B19" s="7"/>
      <c r="C19" s="37" t="s">
        <v>36</v>
      </c>
      <c r="D19" s="59"/>
      <c r="E19" s="12">
        <v>2426.62</v>
      </c>
      <c r="F19" s="12">
        <v>4087.32</v>
      </c>
    </row>
    <row r="20" spans="1:6">
      <c r="A20" s="19" t="s">
        <v>37</v>
      </c>
      <c r="B20" s="7"/>
      <c r="C20" s="37" t="s">
        <v>38</v>
      </c>
      <c r="D20" s="59"/>
      <c r="E20" s="12"/>
      <c r="F20" s="12"/>
    </row>
    <row r="21" spans="1:6">
      <c r="A21" s="19" t="s">
        <v>39</v>
      </c>
      <c r="B21" s="7"/>
      <c r="C21" s="37" t="s">
        <v>40</v>
      </c>
      <c r="D21" s="23"/>
      <c r="E21" s="12"/>
      <c r="F21" s="12"/>
    </row>
    <row r="22" spans="1:6">
      <c r="A22" s="23" t="s">
        <v>9</v>
      </c>
      <c r="B22" s="16" t="s">
        <v>41</v>
      </c>
      <c r="C22" s="17"/>
      <c r="D22" s="23">
        <v>12</v>
      </c>
      <c r="E22" s="78">
        <f>SUM(E23:E32)</f>
        <v>100067.87999999999</v>
      </c>
      <c r="F22" s="78">
        <f>SUM(F23:F32)</f>
        <v>129938.5</v>
      </c>
    </row>
    <row r="23" spans="1:6">
      <c r="A23" s="19" t="s">
        <v>10</v>
      </c>
      <c r="B23" s="7"/>
      <c r="C23" s="37" t="s">
        <v>42</v>
      </c>
      <c r="D23" s="59"/>
      <c r="E23" s="12"/>
      <c r="F23" s="12"/>
    </row>
    <row r="24" spans="1:6">
      <c r="A24" s="19" t="s">
        <v>11</v>
      </c>
      <c r="B24" s="7"/>
      <c r="C24" s="37" t="s">
        <v>43</v>
      </c>
      <c r="D24" s="59"/>
      <c r="E24" s="12"/>
      <c r="F24" s="12"/>
    </row>
    <row r="25" spans="1:6">
      <c r="A25" s="19" t="s">
        <v>44</v>
      </c>
      <c r="B25" s="7"/>
      <c r="C25" s="37" t="s">
        <v>45</v>
      </c>
      <c r="D25" s="59"/>
      <c r="E25" s="12">
        <v>207.44</v>
      </c>
      <c r="F25" s="12">
        <v>46882.05</v>
      </c>
    </row>
    <row r="26" spans="1:6">
      <c r="A26" s="19" t="s">
        <v>12</v>
      </c>
      <c r="B26" s="7"/>
      <c r="C26" s="37" t="s">
        <v>46</v>
      </c>
      <c r="D26" s="59"/>
      <c r="E26" s="12"/>
      <c r="F26" s="12"/>
    </row>
    <row r="27" spans="1:6">
      <c r="A27" s="19" t="s">
        <v>47</v>
      </c>
      <c r="B27" s="7"/>
      <c r="C27" s="37" t="s">
        <v>48</v>
      </c>
      <c r="D27" s="59"/>
      <c r="E27" s="12"/>
      <c r="F27" s="12"/>
    </row>
    <row r="28" spans="1:6">
      <c r="A28" s="19" t="s">
        <v>49</v>
      </c>
      <c r="B28" s="7"/>
      <c r="C28" s="37" t="s">
        <v>50</v>
      </c>
      <c r="D28" s="59"/>
      <c r="E28" s="80">
        <v>0</v>
      </c>
      <c r="F28" s="80">
        <v>0</v>
      </c>
    </row>
    <row r="29" spans="1:6">
      <c r="A29" s="19" t="s">
        <v>51</v>
      </c>
      <c r="B29" s="7"/>
      <c r="C29" s="37" t="s">
        <v>52</v>
      </c>
      <c r="D29" s="59"/>
      <c r="E29" s="12"/>
      <c r="F29" s="12"/>
    </row>
    <row r="30" spans="1:6">
      <c r="A30" s="19" t="s">
        <v>53</v>
      </c>
      <c r="B30" s="7"/>
      <c r="C30" s="37" t="s">
        <v>54</v>
      </c>
      <c r="D30" s="59"/>
      <c r="E30" s="12">
        <v>1224.32</v>
      </c>
      <c r="F30" s="12">
        <v>1437.77</v>
      </c>
    </row>
    <row r="31" spans="1:6">
      <c r="A31" s="19" t="s">
        <v>55</v>
      </c>
      <c r="B31" s="21"/>
      <c r="C31" s="38" t="s">
        <v>56</v>
      </c>
      <c r="D31" s="59"/>
      <c r="E31" s="12">
        <v>98636.12</v>
      </c>
      <c r="F31" s="12">
        <v>81618.679999999993</v>
      </c>
    </row>
    <row r="32" spans="1:6">
      <c r="A32" s="19" t="s">
        <v>57</v>
      </c>
      <c r="B32" s="7"/>
      <c r="C32" s="37" t="s">
        <v>58</v>
      </c>
      <c r="D32" s="23"/>
      <c r="E32" s="12"/>
      <c r="F32" s="12"/>
    </row>
    <row r="33" spans="1:6">
      <c r="A33" s="23" t="s">
        <v>13</v>
      </c>
      <c r="B33" s="6" t="s">
        <v>59</v>
      </c>
      <c r="C33" s="6"/>
      <c r="D33" s="23"/>
      <c r="E33" s="80">
        <v>0</v>
      </c>
      <c r="F33" s="80">
        <v>0</v>
      </c>
    </row>
    <row r="34" spans="1:6">
      <c r="A34" s="23" t="s">
        <v>18</v>
      </c>
      <c r="B34" s="6" t="s">
        <v>60</v>
      </c>
      <c r="C34" s="6"/>
      <c r="D34" s="65"/>
      <c r="E34" s="80">
        <v>0</v>
      </c>
      <c r="F34" s="80">
        <v>0</v>
      </c>
    </row>
    <row r="35" spans="1:6">
      <c r="A35" s="2" t="s">
        <v>17</v>
      </c>
      <c r="B35" s="11" t="s">
        <v>61</v>
      </c>
      <c r="C35" s="24"/>
      <c r="D35" s="66"/>
      <c r="E35" s="83">
        <v>0</v>
      </c>
      <c r="F35" s="83">
        <v>0</v>
      </c>
    </row>
    <row r="36" spans="1:6">
      <c r="A36" s="3" t="s">
        <v>22</v>
      </c>
      <c r="B36" s="51" t="s">
        <v>62</v>
      </c>
      <c r="C36" s="25"/>
      <c r="D36" s="23"/>
      <c r="E36" s="57">
        <f>SUM(E43+E44+E37+E52)</f>
        <v>175499.8</v>
      </c>
      <c r="F36" s="57">
        <f>SUM(F43+F44+F37+F52)</f>
        <v>152672.94</v>
      </c>
    </row>
    <row r="37" spans="1:6">
      <c r="A37" s="46" t="s">
        <v>6</v>
      </c>
      <c r="B37" s="40" t="s">
        <v>63</v>
      </c>
      <c r="C37" s="43"/>
      <c r="D37" s="23">
        <v>8</v>
      </c>
      <c r="E37" s="78">
        <f>SUM(E38:E41)</f>
        <v>182.72</v>
      </c>
      <c r="F37" s="78">
        <f>SUM(F38:F41)</f>
        <v>130.41</v>
      </c>
    </row>
    <row r="38" spans="1:6">
      <c r="A38" s="14" t="s">
        <v>33</v>
      </c>
      <c r="B38" s="21"/>
      <c r="C38" s="38" t="s">
        <v>64</v>
      </c>
      <c r="D38" s="59"/>
      <c r="E38" s="12"/>
      <c r="F38" s="12"/>
    </row>
    <row r="39" spans="1:6">
      <c r="A39" s="14" t="s">
        <v>35</v>
      </c>
      <c r="B39" s="21"/>
      <c r="C39" s="38" t="s">
        <v>65</v>
      </c>
      <c r="D39" s="59"/>
      <c r="E39" s="12">
        <v>182.72</v>
      </c>
      <c r="F39" s="12">
        <v>130.41</v>
      </c>
    </row>
    <row r="40" spans="1:6">
      <c r="A40" s="14" t="s">
        <v>37</v>
      </c>
      <c r="B40" s="21"/>
      <c r="C40" s="38" t="s">
        <v>66</v>
      </c>
      <c r="D40" s="59"/>
      <c r="E40" s="12"/>
      <c r="F40" s="12"/>
    </row>
    <row r="41" spans="1:6">
      <c r="A41" s="14" t="s">
        <v>39</v>
      </c>
      <c r="B41" s="21"/>
      <c r="C41" s="38" t="s">
        <v>67</v>
      </c>
      <c r="D41" s="59"/>
      <c r="E41" s="12"/>
      <c r="F41" s="12"/>
    </row>
    <row r="42" spans="1:6" ht="15" customHeight="1">
      <c r="A42" s="14" t="s">
        <v>68</v>
      </c>
      <c r="B42" s="21"/>
      <c r="C42" s="39" t="s">
        <v>69</v>
      </c>
      <c r="D42" s="59"/>
      <c r="E42" s="12"/>
      <c r="F42" s="12"/>
    </row>
    <row r="43" spans="1:6">
      <c r="A43" s="46" t="s">
        <v>9</v>
      </c>
      <c r="B43" s="52" t="s">
        <v>70</v>
      </c>
      <c r="C43" s="44"/>
      <c r="D43" s="23">
        <v>6</v>
      </c>
      <c r="E43" s="78">
        <v>937.24</v>
      </c>
      <c r="F43" s="78">
        <v>5164.4399999999996</v>
      </c>
    </row>
    <row r="44" spans="1:6">
      <c r="A44" s="46" t="s">
        <v>13</v>
      </c>
      <c r="B44" s="40" t="s">
        <v>71</v>
      </c>
      <c r="C44" s="43"/>
      <c r="D44" s="23">
        <v>17</v>
      </c>
      <c r="E44" s="83">
        <f>SUM(E46:E50)</f>
        <v>173768.16</v>
      </c>
      <c r="F44" s="83">
        <f>SUM(F46:F50)</f>
        <v>146878.98000000001</v>
      </c>
    </row>
    <row r="45" spans="1:6">
      <c r="A45" s="50" t="s">
        <v>14</v>
      </c>
      <c r="B45" s="43"/>
      <c r="C45" s="81" t="s">
        <v>131</v>
      </c>
      <c r="D45" s="23"/>
      <c r="E45" s="78"/>
      <c r="F45" s="78"/>
    </row>
    <row r="46" spans="1:6">
      <c r="A46" s="50" t="s">
        <v>128</v>
      </c>
      <c r="B46" s="21"/>
      <c r="C46" s="38" t="s">
        <v>72</v>
      </c>
      <c r="D46" s="61"/>
      <c r="E46" s="84">
        <v>41.95</v>
      </c>
      <c r="F46" s="84">
        <v>18.920000000000002</v>
      </c>
    </row>
    <row r="47" spans="1:6">
      <c r="A47" s="14" t="s">
        <v>129</v>
      </c>
      <c r="B47" s="21"/>
      <c r="C47" s="38" t="s">
        <v>73</v>
      </c>
      <c r="D47" s="62"/>
      <c r="E47" s="12">
        <v>15807.47</v>
      </c>
      <c r="F47" s="12">
        <v>10796.93</v>
      </c>
    </row>
    <row r="48" spans="1:6" ht="22.5" customHeight="1">
      <c r="A48" s="14" t="s">
        <v>15</v>
      </c>
      <c r="B48" s="21"/>
      <c r="C48" s="39" t="s">
        <v>74</v>
      </c>
      <c r="D48" s="62"/>
      <c r="E48" s="80">
        <v>4612.12</v>
      </c>
      <c r="F48" s="80">
        <v>7613.77</v>
      </c>
    </row>
    <row r="49" spans="1:8">
      <c r="A49" s="14" t="s">
        <v>16</v>
      </c>
      <c r="B49" s="21"/>
      <c r="C49" s="38" t="s">
        <v>75</v>
      </c>
      <c r="D49" s="62"/>
      <c r="E49" s="82">
        <v>5291.71</v>
      </c>
      <c r="F49" s="82">
        <v>1652.13</v>
      </c>
    </row>
    <row r="50" spans="1:8">
      <c r="A50" s="14" t="s">
        <v>130</v>
      </c>
      <c r="B50" s="21"/>
      <c r="C50" s="38" t="s">
        <v>76</v>
      </c>
      <c r="D50" s="23"/>
      <c r="E50" s="80">
        <v>148014.91</v>
      </c>
      <c r="F50" s="80">
        <v>126797.23</v>
      </c>
    </row>
    <row r="51" spans="1:8">
      <c r="A51" s="46" t="s">
        <v>18</v>
      </c>
      <c r="B51" s="4" t="s">
        <v>77</v>
      </c>
      <c r="C51" s="4"/>
      <c r="D51" s="62"/>
      <c r="E51" s="12"/>
      <c r="F51" s="12"/>
    </row>
    <row r="52" spans="1:8">
      <c r="A52" s="46" t="s">
        <v>21</v>
      </c>
      <c r="B52" s="4" t="s">
        <v>78</v>
      </c>
      <c r="C52" s="4"/>
      <c r="D52" s="23">
        <v>5</v>
      </c>
      <c r="E52" s="83">
        <v>611.67999999999995</v>
      </c>
      <c r="F52" s="83">
        <v>499.11</v>
      </c>
    </row>
    <row r="53" spans="1:8">
      <c r="A53" s="56"/>
      <c r="B53" s="41"/>
      <c r="C53" s="42"/>
      <c r="D53" s="63"/>
      <c r="E53" s="18"/>
      <c r="F53" s="18"/>
    </row>
    <row r="54" spans="1:8">
      <c r="A54" s="23"/>
      <c r="B54" s="11" t="s">
        <v>79</v>
      </c>
      <c r="C54" s="24"/>
      <c r="D54" s="23"/>
      <c r="E54" s="57">
        <f>SUM(E16+E35+E36)</f>
        <v>277994.3</v>
      </c>
      <c r="F54" s="57">
        <f>SUM(F16+F35+F36)</f>
        <v>286698.76</v>
      </c>
    </row>
    <row r="55" spans="1:8">
      <c r="A55" s="19"/>
      <c r="B55" s="7"/>
      <c r="C55" s="20"/>
      <c r="D55" s="64"/>
      <c r="E55" s="12"/>
      <c r="F55" s="12"/>
    </row>
    <row r="56" spans="1:8">
      <c r="A56" s="2" t="s">
        <v>24</v>
      </c>
      <c r="B56" s="11" t="s">
        <v>80</v>
      </c>
      <c r="C56" s="11"/>
      <c r="D56" s="23">
        <v>20</v>
      </c>
      <c r="E56" s="83">
        <f>SUM(E57:E60)</f>
        <v>51348.520000000004</v>
      </c>
      <c r="F56" s="83">
        <f>SUM(F57:F60)</f>
        <v>113556.54000000001</v>
      </c>
    </row>
    <row r="57" spans="1:8">
      <c r="A57" s="23" t="s">
        <v>6</v>
      </c>
      <c r="B57" s="6" t="s">
        <v>81</v>
      </c>
      <c r="C57" s="6"/>
      <c r="D57" s="23"/>
      <c r="E57" s="80">
        <v>0</v>
      </c>
      <c r="F57" s="80">
        <v>0</v>
      </c>
    </row>
    <row r="58" spans="1:8">
      <c r="A58" s="15" t="s">
        <v>9</v>
      </c>
      <c r="B58" s="16" t="s">
        <v>7</v>
      </c>
      <c r="C58" s="17"/>
      <c r="D58" s="15"/>
      <c r="E58" s="85">
        <v>16581.310000000001</v>
      </c>
      <c r="F58" s="85">
        <v>69088.53</v>
      </c>
    </row>
    <row r="59" spans="1:8">
      <c r="A59" s="23" t="s">
        <v>13</v>
      </c>
      <c r="B59" s="114" t="s">
        <v>82</v>
      </c>
      <c r="C59" s="115"/>
      <c r="D59" s="23"/>
      <c r="E59" s="12"/>
      <c r="F59" s="12"/>
    </row>
    <row r="60" spans="1:8">
      <c r="A60" s="23" t="s">
        <v>23</v>
      </c>
      <c r="B60" s="6" t="s">
        <v>8</v>
      </c>
      <c r="C60" s="7"/>
      <c r="D60" s="23"/>
      <c r="E60" s="80">
        <v>34767.21</v>
      </c>
      <c r="F60" s="80">
        <v>44468.01</v>
      </c>
    </row>
    <row r="61" spans="1:8">
      <c r="A61" s="2" t="s">
        <v>83</v>
      </c>
      <c r="B61" s="11" t="s">
        <v>84</v>
      </c>
      <c r="C61" s="24"/>
      <c r="D61" s="23">
        <v>17</v>
      </c>
      <c r="E61" s="83">
        <f>SUM(E62+E66)</f>
        <v>179220.44999999998</v>
      </c>
      <c r="F61" s="83">
        <f>SUM(F62+F66)</f>
        <v>145667.37</v>
      </c>
    </row>
    <row r="62" spans="1:8">
      <c r="A62" s="23" t="s">
        <v>6</v>
      </c>
      <c r="B62" s="27" t="s">
        <v>85</v>
      </c>
      <c r="C62" s="28"/>
      <c r="D62" s="23"/>
      <c r="E62" s="83">
        <f>SUM(E63:E65)</f>
        <v>0</v>
      </c>
      <c r="F62" s="83">
        <f>SUM(F63:F65)</f>
        <v>0</v>
      </c>
    </row>
    <row r="63" spans="1:8">
      <c r="A63" s="19" t="s">
        <v>33</v>
      </c>
      <c r="B63" s="32"/>
      <c r="C63" s="37" t="s">
        <v>86</v>
      </c>
      <c r="D63" s="62"/>
      <c r="E63" s="12"/>
      <c r="F63" s="12"/>
      <c r="G63" s="10"/>
      <c r="H63" s="10"/>
    </row>
    <row r="64" spans="1:8">
      <c r="A64" s="19" t="s">
        <v>35</v>
      </c>
      <c r="B64" s="7"/>
      <c r="C64" s="37" t="s">
        <v>87</v>
      </c>
      <c r="D64" s="23"/>
      <c r="E64" s="12"/>
      <c r="F64" s="12"/>
      <c r="G64" s="10"/>
      <c r="H64" s="10"/>
    </row>
    <row r="65" spans="1:8">
      <c r="A65" s="19" t="s">
        <v>88</v>
      </c>
      <c r="B65" s="7"/>
      <c r="C65" s="37" t="s">
        <v>89</v>
      </c>
      <c r="D65" s="60"/>
      <c r="E65" s="12"/>
      <c r="F65" s="12"/>
      <c r="G65" s="10"/>
      <c r="H65" s="10" t="s">
        <v>90</v>
      </c>
    </row>
    <row r="66" spans="1:8">
      <c r="A66" s="46" t="s">
        <v>9</v>
      </c>
      <c r="B66" s="47" t="s">
        <v>91</v>
      </c>
      <c r="C66" s="48"/>
      <c r="D66" s="46"/>
      <c r="E66" s="83">
        <f>SUM(E67+E68+E69+E70+E71+E72+E75+E76+E77+E78+E79+E80)</f>
        <v>179220.44999999998</v>
      </c>
      <c r="F66" s="83">
        <f>SUM(F67+F68+F69+F70+F71+F72+F75+F76+F77+F78+F79+F80)</f>
        <v>145667.37</v>
      </c>
      <c r="G66" s="49"/>
      <c r="H66" s="49"/>
    </row>
    <row r="67" spans="1:8">
      <c r="A67" s="19" t="s">
        <v>10</v>
      </c>
      <c r="B67" s="7"/>
      <c r="C67" s="37" t="s">
        <v>92</v>
      </c>
      <c r="D67" s="23"/>
      <c r="E67" s="12"/>
      <c r="F67" s="12"/>
      <c r="G67" s="10"/>
      <c r="H67" s="10"/>
    </row>
    <row r="68" spans="1:8">
      <c r="A68" s="19" t="s">
        <v>11</v>
      </c>
      <c r="B68" s="32"/>
      <c r="C68" s="37" t="s">
        <v>93</v>
      </c>
      <c r="D68" s="62"/>
      <c r="E68" s="12"/>
      <c r="F68" s="12"/>
      <c r="G68" s="10"/>
      <c r="H68" s="10"/>
    </row>
    <row r="69" spans="1:8">
      <c r="A69" s="19" t="s">
        <v>44</v>
      </c>
      <c r="B69" s="32"/>
      <c r="C69" s="37" t="s">
        <v>94</v>
      </c>
      <c r="D69" s="62"/>
      <c r="E69" s="12"/>
      <c r="F69" s="12"/>
      <c r="G69" s="10"/>
      <c r="H69" s="10"/>
    </row>
    <row r="70" spans="1:8">
      <c r="A70" s="19" t="s">
        <v>12</v>
      </c>
      <c r="B70" s="43"/>
      <c r="C70" s="38" t="s">
        <v>95</v>
      </c>
      <c r="D70" s="62"/>
      <c r="E70" s="12"/>
      <c r="F70" s="12"/>
      <c r="G70" s="10"/>
      <c r="H70" s="10"/>
    </row>
    <row r="71" spans="1:8" ht="15" customHeight="1">
      <c r="A71" s="46" t="s">
        <v>47</v>
      </c>
      <c r="B71" s="21"/>
      <c r="C71" s="72" t="s">
        <v>120</v>
      </c>
      <c r="D71" s="70"/>
      <c r="E71" s="12"/>
      <c r="F71" s="12"/>
      <c r="G71" s="10"/>
      <c r="H71" s="10"/>
    </row>
    <row r="72" spans="1:8" ht="14.25" customHeight="1">
      <c r="A72" s="46" t="s">
        <v>49</v>
      </c>
      <c r="B72" s="21"/>
      <c r="C72" s="73" t="s">
        <v>96</v>
      </c>
      <c r="D72" s="71"/>
      <c r="E72" s="92">
        <f>SUM(E73:E74)</f>
        <v>0</v>
      </c>
      <c r="F72" s="92">
        <f>SUM(F73:F74)</f>
        <v>8047.82</v>
      </c>
      <c r="G72" s="10"/>
      <c r="H72" s="10"/>
    </row>
    <row r="73" spans="1:8">
      <c r="A73" s="46" t="s">
        <v>121</v>
      </c>
      <c r="B73" s="44"/>
      <c r="C73" s="75" t="s">
        <v>123</v>
      </c>
      <c r="D73" s="79"/>
      <c r="E73" s="18"/>
      <c r="F73" s="18"/>
      <c r="G73" s="67"/>
      <c r="H73" s="67"/>
    </row>
    <row r="74" spans="1:8">
      <c r="A74" s="46" t="s">
        <v>122</v>
      </c>
      <c r="B74" s="44"/>
      <c r="C74" s="75" t="s">
        <v>124</v>
      </c>
      <c r="D74" s="70"/>
      <c r="E74" s="85"/>
      <c r="F74" s="85">
        <v>8047.82</v>
      </c>
      <c r="G74" s="67"/>
      <c r="H74" s="67"/>
    </row>
    <row r="75" spans="1:8">
      <c r="A75" s="14" t="s">
        <v>51</v>
      </c>
      <c r="B75" s="26"/>
      <c r="C75" s="45" t="s">
        <v>97</v>
      </c>
      <c r="D75" s="62"/>
      <c r="E75" s="12"/>
      <c r="F75" s="12">
        <v>0.03</v>
      </c>
      <c r="G75" s="10"/>
      <c r="H75" s="10"/>
    </row>
    <row r="76" spans="1:8">
      <c r="A76" s="19" t="s">
        <v>53</v>
      </c>
      <c r="B76" s="7"/>
      <c r="C76" s="73" t="s">
        <v>98</v>
      </c>
      <c r="D76" s="62"/>
      <c r="E76" s="80"/>
      <c r="F76" s="80"/>
      <c r="G76" s="10"/>
      <c r="H76" s="10"/>
    </row>
    <row r="77" spans="1:8">
      <c r="A77" s="14" t="s">
        <v>55</v>
      </c>
      <c r="B77" s="7"/>
      <c r="C77" s="74" t="s">
        <v>99</v>
      </c>
      <c r="D77" s="62"/>
      <c r="E77" s="80">
        <v>11889.49</v>
      </c>
      <c r="F77" s="80"/>
      <c r="G77" s="10"/>
      <c r="H77" s="10"/>
    </row>
    <row r="78" spans="1:8">
      <c r="A78" s="19" t="s">
        <v>57</v>
      </c>
      <c r="B78" s="7"/>
      <c r="C78" s="74" t="s">
        <v>126</v>
      </c>
      <c r="D78" s="62"/>
      <c r="E78" s="12"/>
      <c r="F78" s="12"/>
      <c r="G78" s="77"/>
      <c r="H78" s="77"/>
    </row>
    <row r="79" spans="1:8">
      <c r="A79" s="19" t="s">
        <v>101</v>
      </c>
      <c r="B79" s="21"/>
      <c r="C79" s="38" t="s">
        <v>100</v>
      </c>
      <c r="D79" s="62"/>
      <c r="E79" s="80">
        <v>166581.06</v>
      </c>
      <c r="F79" s="80">
        <v>137619.51999999999</v>
      </c>
      <c r="G79" s="10"/>
      <c r="H79" s="10"/>
    </row>
    <row r="80" spans="1:8">
      <c r="A80" s="19" t="s">
        <v>127</v>
      </c>
      <c r="B80" s="7"/>
      <c r="C80" s="37" t="s">
        <v>102</v>
      </c>
      <c r="D80" s="60"/>
      <c r="E80" s="80">
        <v>749.9</v>
      </c>
      <c r="F80" s="12"/>
    </row>
    <row r="81" spans="1:6">
      <c r="A81" s="2" t="s">
        <v>103</v>
      </c>
      <c r="B81" s="29" t="s">
        <v>104</v>
      </c>
      <c r="C81" s="30"/>
      <c r="D81" s="65">
        <v>4</v>
      </c>
      <c r="E81" s="78">
        <f>SUM(E87)</f>
        <v>47425.33</v>
      </c>
      <c r="F81" s="78">
        <f>SUM(F87)</f>
        <v>27474.850000000002</v>
      </c>
    </row>
    <row r="82" spans="1:6">
      <c r="A82" s="23" t="s">
        <v>6</v>
      </c>
      <c r="B82" s="6" t="s">
        <v>105</v>
      </c>
      <c r="C82" s="7"/>
      <c r="D82" s="60"/>
      <c r="E82" s="12"/>
      <c r="F82" s="12"/>
    </row>
    <row r="83" spans="1:6">
      <c r="A83" s="23" t="s">
        <v>9</v>
      </c>
      <c r="B83" s="27" t="s">
        <v>106</v>
      </c>
      <c r="C83" s="28"/>
      <c r="D83" s="23"/>
      <c r="E83" s="83">
        <f ca="1">SUM(E82:E83)</f>
        <v>0</v>
      </c>
      <c r="F83" s="83">
        <f ca="1">SUM(F82:F83)</f>
        <v>0</v>
      </c>
    </row>
    <row r="84" spans="1:6">
      <c r="A84" s="19" t="s">
        <v>10</v>
      </c>
      <c r="B84" s="7"/>
      <c r="C84" s="37" t="s">
        <v>107</v>
      </c>
      <c r="D84" s="23"/>
      <c r="E84" s="12"/>
      <c r="F84" s="12"/>
    </row>
    <row r="85" spans="1:6">
      <c r="A85" s="19" t="s">
        <v>11</v>
      </c>
      <c r="B85" s="7"/>
      <c r="C85" s="37" t="s">
        <v>108</v>
      </c>
      <c r="D85" s="23"/>
      <c r="E85" s="12"/>
      <c r="F85" s="12"/>
    </row>
    <row r="86" spans="1:6">
      <c r="A86" s="14" t="s">
        <v>13</v>
      </c>
      <c r="B86" s="22" t="s">
        <v>109</v>
      </c>
      <c r="C86" s="22"/>
      <c r="D86" s="23"/>
      <c r="E86" s="12"/>
      <c r="F86" s="12"/>
    </row>
    <row r="87" spans="1:6">
      <c r="A87" s="15" t="s">
        <v>18</v>
      </c>
      <c r="B87" s="16" t="s">
        <v>110</v>
      </c>
      <c r="C87" s="17"/>
      <c r="D87" s="23"/>
      <c r="E87" s="83">
        <f>SUM(E88+E89)</f>
        <v>47425.33</v>
      </c>
      <c r="F87" s="83">
        <f>SUM(F88+F89)</f>
        <v>27474.850000000002</v>
      </c>
    </row>
    <row r="88" spans="1:6">
      <c r="A88" s="19" t="s">
        <v>19</v>
      </c>
      <c r="B88" s="24"/>
      <c r="C88" s="37" t="s">
        <v>111</v>
      </c>
      <c r="D88" s="59"/>
      <c r="E88" s="12">
        <v>19950.48</v>
      </c>
      <c r="F88" s="12">
        <v>9671.4500000000007</v>
      </c>
    </row>
    <row r="89" spans="1:6">
      <c r="A89" s="19" t="s">
        <v>20</v>
      </c>
      <c r="B89" s="24"/>
      <c r="C89" s="37" t="s">
        <v>112</v>
      </c>
      <c r="D89" s="59"/>
      <c r="E89" s="80">
        <v>27474.85</v>
      </c>
      <c r="F89" s="80">
        <v>17803.400000000001</v>
      </c>
    </row>
    <row r="90" spans="1:6">
      <c r="A90" s="2" t="s">
        <v>113</v>
      </c>
      <c r="B90" s="29" t="s">
        <v>114</v>
      </c>
      <c r="C90" s="31"/>
      <c r="D90" s="59"/>
      <c r="E90" s="83">
        <v>0</v>
      </c>
      <c r="F90" s="83">
        <v>0</v>
      </c>
    </row>
    <row r="91" spans="1:6">
      <c r="A91" s="2"/>
      <c r="B91" s="30"/>
      <c r="C91" s="34"/>
      <c r="D91" s="59"/>
      <c r="E91" s="12"/>
      <c r="F91" s="12"/>
    </row>
    <row r="92" spans="1:6" ht="29.25" customHeight="1">
      <c r="A92" s="2"/>
      <c r="B92" s="116" t="s">
        <v>115</v>
      </c>
      <c r="C92" s="117"/>
      <c r="D92" s="23"/>
      <c r="E92" s="57">
        <f>SUM(E56+E61+E81+E90)</f>
        <v>277994.3</v>
      </c>
      <c r="F92" s="57">
        <f>SUM(F56+F61+F81+F90)</f>
        <v>286698.76</v>
      </c>
    </row>
    <row r="93" spans="1:6">
      <c r="A93" s="35"/>
      <c r="B93" s="33"/>
      <c r="C93" s="33"/>
      <c r="D93" s="33"/>
      <c r="E93" s="36"/>
      <c r="F93" s="88"/>
    </row>
    <row r="94" spans="1:6">
      <c r="A94" s="9"/>
      <c r="B94" s="104" t="s">
        <v>137</v>
      </c>
      <c r="C94" s="101"/>
      <c r="D94" s="53" t="s">
        <v>116</v>
      </c>
      <c r="E94" s="100" t="s">
        <v>134</v>
      </c>
      <c r="F94" s="101"/>
    </row>
    <row r="95" spans="1:6" ht="24">
      <c r="A95" s="10"/>
      <c r="B95" s="102" t="s">
        <v>125</v>
      </c>
      <c r="C95" s="103"/>
      <c r="D95" s="76" t="s">
        <v>117</v>
      </c>
      <c r="E95" s="102" t="s">
        <v>25</v>
      </c>
      <c r="F95" s="102"/>
    </row>
    <row r="96" spans="1:6">
      <c r="A96" s="54"/>
      <c r="B96" s="54"/>
      <c r="C96" s="54"/>
      <c r="D96" s="55"/>
      <c r="E96" s="9"/>
      <c r="F96" s="89"/>
    </row>
    <row r="97" spans="1:6">
      <c r="A97" s="10"/>
      <c r="B97" s="10"/>
      <c r="C97" s="10"/>
      <c r="D97" s="36"/>
      <c r="E97" s="10"/>
      <c r="F97" s="90"/>
    </row>
    <row r="98" spans="1:6">
      <c r="A98" s="10"/>
      <c r="B98" s="10"/>
      <c r="C98" s="10"/>
      <c r="D98" s="36"/>
      <c r="E98" s="10"/>
      <c r="F98" s="90"/>
    </row>
    <row r="99" spans="1:6">
      <c r="A99" s="10"/>
      <c r="B99" s="10"/>
      <c r="C99" s="10"/>
      <c r="D99" s="36"/>
      <c r="E99" s="10"/>
      <c r="F99" s="90"/>
    </row>
    <row r="100" spans="1:6">
      <c r="A100" s="10"/>
      <c r="B100" s="10"/>
      <c r="C100" s="10"/>
      <c r="D100" s="36"/>
      <c r="E100" s="10"/>
      <c r="F100" s="90"/>
    </row>
    <row r="101" spans="1:6">
      <c r="A101" s="10"/>
      <c r="B101" s="10"/>
      <c r="C101" s="10"/>
      <c r="D101" s="36"/>
      <c r="E101" s="10"/>
      <c r="F101" s="90"/>
    </row>
    <row r="102" spans="1:6">
      <c r="A102" s="10"/>
      <c r="B102" s="10"/>
      <c r="C102" s="10"/>
      <c r="D102" s="36"/>
      <c r="E102" s="10"/>
      <c r="F102" s="90"/>
    </row>
    <row r="103" spans="1:6">
      <c r="A103" s="10"/>
      <c r="B103" s="10"/>
      <c r="C103" s="10"/>
      <c r="D103" s="36"/>
      <c r="E103" s="10"/>
      <c r="F103" s="90"/>
    </row>
    <row r="104" spans="1:6">
      <c r="A104" s="10"/>
      <c r="B104" s="10"/>
      <c r="C104" s="10"/>
      <c r="D104" s="36"/>
      <c r="E104" s="10"/>
      <c r="F104" s="90"/>
    </row>
    <row r="105" spans="1:6">
      <c r="A105" s="10"/>
      <c r="B105" s="10"/>
      <c r="C105" s="10"/>
      <c r="D105" s="36"/>
      <c r="E105" s="10"/>
      <c r="F105" s="90"/>
    </row>
    <row r="106" spans="1:6">
      <c r="A106" s="10"/>
      <c r="B106" s="10"/>
      <c r="C106" s="10"/>
      <c r="D106" s="36"/>
      <c r="E106" s="10"/>
      <c r="F106" s="90"/>
    </row>
    <row r="107" spans="1:6">
      <c r="A107" s="10"/>
      <c r="B107" s="10"/>
      <c r="C107" s="10"/>
      <c r="D107" s="36"/>
      <c r="E107" s="10"/>
      <c r="F107" s="90"/>
    </row>
    <row r="108" spans="1:6">
      <c r="A108" s="10"/>
      <c r="B108" s="10"/>
      <c r="C108" s="10"/>
      <c r="D108" s="36"/>
      <c r="E108" s="10"/>
      <c r="F108" s="90"/>
    </row>
    <row r="109" spans="1:6">
      <c r="A109" s="10"/>
      <c r="B109" s="10"/>
      <c r="C109" s="10"/>
      <c r="D109" s="36"/>
      <c r="E109" s="10"/>
      <c r="F109" s="90"/>
    </row>
    <row r="110" spans="1:6">
      <c r="A110" s="10"/>
      <c r="B110" s="10"/>
      <c r="C110" s="10"/>
      <c r="D110" s="36"/>
      <c r="E110" s="10"/>
      <c r="F110" s="90"/>
    </row>
    <row r="111" spans="1:6">
      <c r="A111" s="10"/>
      <c r="B111" s="10"/>
      <c r="C111" s="10"/>
      <c r="D111" s="36"/>
      <c r="E111" s="10"/>
      <c r="F111" s="90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  <row r="117" spans="4:4">
      <c r="D117" s="36"/>
    </row>
    <row r="118" spans="4:4">
      <c r="D118" s="36"/>
    </row>
    <row r="119" spans="4:4">
      <c r="D119" s="36"/>
    </row>
  </sheetData>
  <mergeCells count="20">
    <mergeCell ref="D1:F1"/>
    <mergeCell ref="D2:F2"/>
    <mergeCell ref="A4:F4"/>
    <mergeCell ref="A5:F5"/>
    <mergeCell ref="A3:F3"/>
    <mergeCell ref="A9:D9"/>
    <mergeCell ref="A7:F8"/>
    <mergeCell ref="A6:H6"/>
    <mergeCell ref="E94:F94"/>
    <mergeCell ref="B95:C95"/>
    <mergeCell ref="E95:F95"/>
    <mergeCell ref="B94:C94"/>
    <mergeCell ref="A10:F10"/>
    <mergeCell ref="A11:F11"/>
    <mergeCell ref="A12:F12"/>
    <mergeCell ref="A13:F13"/>
    <mergeCell ref="D14:F14"/>
    <mergeCell ref="B59:C59"/>
    <mergeCell ref="B92:C92"/>
    <mergeCell ref="B15:C15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FINANSINĖS BŪKLĖS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2018-03-21T07:42:09Z</cp:lastPrinted>
  <dcterms:created xsi:type="dcterms:W3CDTF">2011-05-23T14:14:31Z</dcterms:created>
  <dcterms:modified xsi:type="dcterms:W3CDTF">2018-03-21T07:46:27Z</dcterms:modified>
</cp:coreProperties>
</file>