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VEIKLOS REZULTATŲ ATASKAITA" sheetId="2" r:id="rId1"/>
  </sheets>
  <calcPr calcId="152511"/>
</workbook>
</file>

<file path=xl/calcChain.xml><?xml version="1.0" encoding="utf-8"?>
<calcChain xmlns="http://schemas.openxmlformats.org/spreadsheetml/2006/main">
  <c r="G48" i="2" l="1"/>
  <c r="G30" i="2"/>
  <c r="H47" i="2"/>
  <c r="H55" i="2"/>
  <c r="H30" i="2"/>
  <c r="H57" i="2" l="1"/>
  <c r="H48" i="2"/>
  <c r="H44" i="2"/>
  <c r="H27" i="2"/>
  <c r="H24" i="2"/>
  <c r="H21" i="2"/>
  <c r="H20" i="2" s="1"/>
  <c r="H15" i="2"/>
  <c r="G44" i="2"/>
  <c r="G21" i="2"/>
  <c r="G20" i="2" s="1"/>
  <c r="G24" i="2"/>
  <c r="G27" i="2"/>
  <c r="G15" i="2"/>
  <c r="H14" i="2" l="1"/>
  <c r="G14" i="2"/>
  <c r="G47" i="2" l="1"/>
  <c r="G55" i="2" s="1"/>
  <c r="G57" i="2" s="1"/>
</calcChain>
</file>

<file path=xl/sharedStrings.xml><?xml version="1.0" encoding="utf-8"?>
<sst xmlns="http://schemas.openxmlformats.org/spreadsheetml/2006/main" count="112" uniqueCount="105">
  <si>
    <t>2 priedas</t>
  </si>
  <si>
    <t>(data)</t>
  </si>
  <si>
    <t>Eil. Nr.</t>
  </si>
  <si>
    <t>Straipsniai</t>
  </si>
  <si>
    <t>A.</t>
  </si>
  <si>
    <t>I.</t>
  </si>
  <si>
    <t>II.</t>
  </si>
  <si>
    <t>II.1</t>
  </si>
  <si>
    <t>II.2</t>
  </si>
  <si>
    <t>III.</t>
  </si>
  <si>
    <t>B.</t>
  </si>
  <si>
    <t>IV.</t>
  </si>
  <si>
    <t>V.</t>
  </si>
  <si>
    <t>C.</t>
  </si>
  <si>
    <t>D.</t>
  </si>
  <si>
    <t>(vardas ir pavardė)</t>
  </si>
  <si>
    <t xml:space="preserve">Iš valstybės biudžeto </t>
  </si>
  <si>
    <t>E.</t>
  </si>
  <si>
    <t>F.</t>
  </si>
  <si>
    <t>G.</t>
  </si>
  <si>
    <t>3-iojo VSAFAS „Veiklos rezultatų ataskaita“</t>
  </si>
  <si>
    <t>BĮ Palangos miesto rinkliavų centras</t>
  </si>
  <si>
    <t>(viešojo sektoriaus subjekto arba viešojo sektoriaus subjektų grupės pavadinimas)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</si>
  <si>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</si>
  <si>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</si>
  <si>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</si>
  <si>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</si>
  <si>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</si>
  <si>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</si>
  <si>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</si>
  <si>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</si>
  <si>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</si>
  <si>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</si>
  <si>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</si>
  <si>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</si>
  <si>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</si>
  <si>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</si>
  <si>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</si>
  <si>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</si>
  <si>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</si>
  <si>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</si>
  <si>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</si>
  <si>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</si>
  <si>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</si>
  <si>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</si>
  <si>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</si>
  <si>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</si>
  <si>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</si>
  <si>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</si>
  <si>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</si>
  <si>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</si>
  <si>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</si>
  <si>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</si>
  <si>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</si>
  <si>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</si>
  <si>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</si>
  <si>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</si>
  <si>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</si>
  <si>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</si>
  <si>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</si>
  <si>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</si>
  <si>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</si>
  <si>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</si>
  <si>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</si>
  <si>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</si>
  <si>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</si>
  <si>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</si>
  <si>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</si>
  <si>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</si>
  <si>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</si>
  <si>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</si>
  <si>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</si>
  <si>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</si>
  <si>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</si>
  <si>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</si>
  <si>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</si>
  <si>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</si>
  <si>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</si>
  <si>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</si>
  <si>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</si>
  <si>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</si>
  <si>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</si>
  <si>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</si>
  <si>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</si>
  <si>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</si>
  <si>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</si>
  <si>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</si>
  <si>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</si>
  <si>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</si>
  <si>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</si>
  <si>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</si>
  <si>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</si>
  <si>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</si>
  <si>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</si>
  <si>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</si>
  <si>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</si>
  <si>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</si>
  <si>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</si>
  <si>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</si>
  <si>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L.e. direktoriaus pareigas</t>
  </si>
  <si>
    <t>Pateikimo valiuta ir tikslumas: eurais</t>
  </si>
  <si>
    <t>Ričardas Pocius</t>
  </si>
  <si>
    <t>PAGAL 2015 m. gruodžio 31 d. DUOMENIS</t>
  </si>
  <si>
    <t>2016.03.15  Nr.(3.2)-2.2</t>
  </si>
  <si>
    <t>302290562, Gintaro g. 33A, Palanga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</si>
</sst>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sz val="10"/>
      <name val="TimesNewRoman,Bold"/>
    </font>
    <font>
      <sz val="9"/>
      <name val="TimesNewRoman,Bold"/>
    </font>
    <font>
      <i/>
      <sz val="9"/>
      <name val="TimesNewRoman,Bold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J9" sqref="J9"/>
    </sheetView>
  </sheetViews>
  <sheetFormatPr defaultRowHeight="15"/>
  <cols>
    <col min="1" max="1" width="7.5703125" style="1" customWidth="1"/>
    <col min="2" max="4" width="9.140625" style="1"/>
    <col min="5" max="5" width="16.42578125" style="1" customWidth="1"/>
    <col min="6" max="6" width="10.28515625" style="1" customWidth="1"/>
    <col min="7" max="7" width="13.42578125" style="1" customWidth="1"/>
    <col min="8" max="8" width="14.5703125" style="1" customWidth="1"/>
    <col min="9" max="16384" width="9.140625" style="1"/>
  </cols>
  <sheetData>
    <row r="1" spans="1:8" ht="15.75">
      <c r="C1" s="2"/>
      <c r="F1" s="18" t="s">
        <v>20</v>
      </c>
      <c r="G1" s="18"/>
      <c r="H1" s="18"/>
    </row>
    <row r="2" spans="1:8">
      <c r="F2" s="18" t="s">
        <v>0</v>
      </c>
      <c r="G2" s="18"/>
      <c r="H2" s="18"/>
    </row>
    <row r="3" spans="1:8" ht="15.75">
      <c r="A3" s="60" t="s">
        <v>21</v>
      </c>
      <c r="B3" s="61"/>
      <c r="C3" s="61"/>
      <c r="D3" s="61"/>
      <c r="E3" s="61"/>
      <c r="F3" s="61"/>
      <c r="G3" s="61"/>
      <c r="H3" s="61"/>
    </row>
    <row r="4" spans="1:8">
      <c r="A4" s="62" t="s">
        <v>22</v>
      </c>
      <c r="B4" s="63"/>
      <c r="C4" s="63"/>
      <c r="D4" s="63"/>
      <c r="E4" s="63"/>
      <c r="F4" s="63"/>
      <c r="G4" s="63"/>
      <c r="H4" s="63"/>
    </row>
    <row r="5" spans="1:8">
      <c r="A5" s="51" t="s">
        <v>104</v>
      </c>
      <c r="B5" s="52"/>
      <c r="C5" s="52"/>
      <c r="D5" s="52"/>
      <c r="E5" s="52"/>
      <c r="F5" s="52"/>
      <c r="G5" s="52"/>
      <c r="H5" s="52"/>
    </row>
    <row r="6" spans="1:8">
      <c r="A6" s="16" t="s">
        <v>84</v>
      </c>
      <c r="B6" s="17"/>
      <c r="C6" s="17"/>
      <c r="D6" s="17"/>
      <c r="E6" s="17"/>
      <c r="F6" s="17"/>
      <c r="G6" s="17"/>
      <c r="H6" s="17"/>
    </row>
    <row r="7" spans="1:8">
      <c r="A7" s="64"/>
      <c r="B7" s="54"/>
      <c r="C7" s="54"/>
      <c r="D7" s="54"/>
      <c r="E7" s="54"/>
      <c r="F7" s="54"/>
      <c r="G7" s="54"/>
      <c r="H7" s="54"/>
    </row>
    <row r="8" spans="1:8">
      <c r="A8" s="51" t="s">
        <v>23</v>
      </c>
      <c r="B8" s="52"/>
      <c r="C8" s="52"/>
      <c r="D8" s="52"/>
      <c r="E8" s="52"/>
      <c r="F8" s="52"/>
      <c r="G8" s="52"/>
      <c r="H8" s="52"/>
    </row>
    <row r="9" spans="1:8">
      <c r="A9" s="51" t="s">
        <v>102</v>
      </c>
      <c r="B9" s="52"/>
      <c r="C9" s="52"/>
      <c r="D9" s="52"/>
      <c r="E9" s="52"/>
      <c r="F9" s="52"/>
      <c r="G9" s="52"/>
      <c r="H9" s="52"/>
    </row>
    <row r="10" spans="1:8">
      <c r="A10" s="53" t="s">
        <v>103</v>
      </c>
      <c r="B10" s="54"/>
      <c r="C10" s="54"/>
      <c r="D10" s="54"/>
      <c r="E10" s="54"/>
      <c r="F10" s="54"/>
      <c r="G10" s="54"/>
      <c r="H10" s="54"/>
    </row>
    <row r="11" spans="1:8">
      <c r="A11" s="55" t="s">
        <v>1</v>
      </c>
      <c r="B11" s="56"/>
      <c r="C11" s="56"/>
      <c r="D11" s="56"/>
      <c r="E11" s="56"/>
      <c r="F11" s="56"/>
      <c r="G11" s="56"/>
      <c r="H11" s="56"/>
    </row>
    <row r="12" spans="1:8" s="3" customFormat="1" ht="14.25">
      <c r="A12" s="57" t="s">
        <v>100</v>
      </c>
      <c r="B12" s="56"/>
      <c r="C12" s="56"/>
      <c r="D12" s="56"/>
      <c r="E12" s="56"/>
      <c r="F12" s="56"/>
      <c r="G12" s="56"/>
      <c r="H12" s="56"/>
    </row>
    <row r="13" spans="1:8" s="4" customFormat="1" ht="38.25">
      <c r="A13" s="7" t="s">
        <v>2</v>
      </c>
      <c r="B13" s="58" t="s">
        <v>3</v>
      </c>
      <c r="C13" s="50"/>
      <c r="D13" s="50"/>
      <c r="E13" s="50"/>
      <c r="F13" s="7" t="s">
        <v>24</v>
      </c>
      <c r="G13" s="7" t="s">
        <v>25</v>
      </c>
      <c r="H13" s="7" t="s">
        <v>26</v>
      </c>
    </row>
    <row r="14" spans="1:8">
      <c r="A14" s="8" t="s">
        <v>4</v>
      </c>
      <c r="B14" s="48" t="s">
        <v>27</v>
      </c>
      <c r="C14" s="59"/>
      <c r="D14" s="59"/>
      <c r="E14" s="59"/>
      <c r="F14" s="9"/>
      <c r="G14" s="21">
        <f>SUM(G15+G27)</f>
        <v>319290.00999999995</v>
      </c>
      <c r="H14" s="21">
        <f>SUM(H15+H27)</f>
        <v>279854.98000000004</v>
      </c>
    </row>
    <row r="15" spans="1:8">
      <c r="A15" s="10" t="s">
        <v>5</v>
      </c>
      <c r="B15" s="49" t="s">
        <v>28</v>
      </c>
      <c r="C15" s="49"/>
      <c r="D15" s="49"/>
      <c r="E15" s="49"/>
      <c r="F15" s="11"/>
      <c r="G15" s="22">
        <f>SUM(G16:G19)</f>
        <v>210313.05</v>
      </c>
      <c r="H15" s="22">
        <f>SUM(H16:H19)</f>
        <v>174682.07</v>
      </c>
    </row>
    <row r="16" spans="1:8">
      <c r="A16" s="10" t="s">
        <v>29</v>
      </c>
      <c r="B16" s="49" t="s">
        <v>16</v>
      </c>
      <c r="C16" s="49"/>
      <c r="D16" s="49"/>
      <c r="E16" s="49"/>
      <c r="F16" s="11"/>
      <c r="G16" s="24">
        <v>18479</v>
      </c>
      <c r="H16" s="12"/>
    </row>
    <row r="17" spans="1:8">
      <c r="A17" s="10" t="s">
        <v>30</v>
      </c>
      <c r="B17" s="43" t="s">
        <v>31</v>
      </c>
      <c r="C17" s="43"/>
      <c r="D17" s="43"/>
      <c r="E17" s="43"/>
      <c r="F17" s="13"/>
      <c r="G17" s="13">
        <v>182133.25</v>
      </c>
      <c r="H17" s="13">
        <v>164980.73000000001</v>
      </c>
    </row>
    <row r="18" spans="1:8">
      <c r="A18" s="10" t="s">
        <v>32</v>
      </c>
      <c r="B18" s="43" t="s">
        <v>33</v>
      </c>
      <c r="C18" s="43"/>
      <c r="D18" s="43"/>
      <c r="E18" s="43"/>
      <c r="F18" s="11"/>
      <c r="G18" s="13"/>
      <c r="H18" s="13"/>
    </row>
    <row r="19" spans="1:8">
      <c r="A19" s="10" t="s">
        <v>34</v>
      </c>
      <c r="B19" s="43" t="s">
        <v>35</v>
      </c>
      <c r="C19" s="43"/>
      <c r="D19" s="43"/>
      <c r="E19" s="43"/>
      <c r="F19" s="13"/>
      <c r="G19" s="20">
        <v>9700.7999999999993</v>
      </c>
      <c r="H19" s="20">
        <v>9701.34</v>
      </c>
    </row>
    <row r="20" spans="1:8">
      <c r="A20" s="10" t="s">
        <v>6</v>
      </c>
      <c r="B20" s="43" t="s">
        <v>36</v>
      </c>
      <c r="C20" s="43"/>
      <c r="D20" s="43"/>
      <c r="E20" s="43"/>
      <c r="F20" s="11"/>
      <c r="G20" s="21">
        <f>SUM(G21+G24)</f>
        <v>0</v>
      </c>
      <c r="H20" s="21">
        <f>SUM(H21+H24)</f>
        <v>0</v>
      </c>
    </row>
    <row r="21" spans="1:8">
      <c r="A21" s="19" t="s">
        <v>7</v>
      </c>
      <c r="B21" s="25" t="s">
        <v>89</v>
      </c>
      <c r="C21" s="26"/>
      <c r="D21" s="26"/>
      <c r="E21" s="27"/>
      <c r="F21" s="11"/>
      <c r="G21" s="21">
        <f>SUM(G22:G23)</f>
        <v>0</v>
      </c>
      <c r="H21" s="21">
        <f>SUM(H22:H23)</f>
        <v>0</v>
      </c>
    </row>
    <row r="22" spans="1:8">
      <c r="A22" s="19" t="s">
        <v>85</v>
      </c>
      <c r="B22" s="25" t="s">
        <v>90</v>
      </c>
      <c r="C22" s="26"/>
      <c r="D22" s="26"/>
      <c r="E22" s="27"/>
      <c r="F22" s="11"/>
      <c r="G22" s="21"/>
      <c r="H22" s="21"/>
    </row>
    <row r="23" spans="1:8">
      <c r="A23" s="19" t="s">
        <v>86</v>
      </c>
      <c r="B23" s="25" t="s">
        <v>91</v>
      </c>
      <c r="C23" s="26"/>
      <c r="D23" s="26"/>
      <c r="E23" s="27"/>
      <c r="F23" s="11"/>
      <c r="G23" s="21"/>
      <c r="H23" s="21"/>
    </row>
    <row r="24" spans="1:8">
      <c r="A24" s="19" t="s">
        <v>8</v>
      </c>
      <c r="B24" s="25" t="s">
        <v>92</v>
      </c>
      <c r="C24" s="26"/>
      <c r="D24" s="26"/>
      <c r="E24" s="27"/>
      <c r="F24" s="11"/>
      <c r="G24" s="21">
        <f>SUM(G25:G26)</f>
        <v>0</v>
      </c>
      <c r="H24" s="21">
        <f>SUM(H25:H26)</f>
        <v>0</v>
      </c>
    </row>
    <row r="25" spans="1:8">
      <c r="A25" s="19" t="s">
        <v>87</v>
      </c>
      <c r="B25" s="25" t="s">
        <v>93</v>
      </c>
      <c r="C25" s="26"/>
      <c r="D25" s="26"/>
      <c r="E25" s="27"/>
      <c r="F25" s="11"/>
      <c r="G25" s="9"/>
      <c r="H25" s="9"/>
    </row>
    <row r="26" spans="1:8">
      <c r="A26" s="19" t="s">
        <v>88</v>
      </c>
      <c r="B26" s="25" t="s">
        <v>94</v>
      </c>
      <c r="C26" s="26"/>
      <c r="D26" s="26"/>
      <c r="E26" s="27"/>
      <c r="F26" s="11"/>
      <c r="G26" s="9"/>
      <c r="H26" s="9"/>
    </row>
    <row r="27" spans="1:8">
      <c r="A27" s="10" t="s">
        <v>9</v>
      </c>
      <c r="B27" s="43" t="s">
        <v>37</v>
      </c>
      <c r="C27" s="43"/>
      <c r="D27" s="43"/>
      <c r="E27" s="43"/>
      <c r="F27" s="11"/>
      <c r="G27" s="23">
        <f>SUM(G28:G29)</f>
        <v>108976.95999999996</v>
      </c>
      <c r="H27" s="23">
        <f>SUM(H28:H29)</f>
        <v>105172.91000000003</v>
      </c>
    </row>
    <row r="28" spans="1:8">
      <c r="A28" s="10" t="s">
        <v>38</v>
      </c>
      <c r="B28" s="43" t="s">
        <v>39</v>
      </c>
      <c r="C28" s="43"/>
      <c r="D28" s="43"/>
      <c r="E28" s="43"/>
      <c r="F28" s="13"/>
      <c r="G28" s="20">
        <v>1165502.33</v>
      </c>
      <c r="H28" s="13">
        <v>1000681.16</v>
      </c>
    </row>
    <row r="29" spans="1:8">
      <c r="A29" s="10" t="s">
        <v>40</v>
      </c>
      <c r="B29" s="43" t="s">
        <v>41</v>
      </c>
      <c r="C29" s="43"/>
      <c r="D29" s="43"/>
      <c r="E29" s="43"/>
      <c r="F29" s="13"/>
      <c r="G29" s="20">
        <v>-1056525.3700000001</v>
      </c>
      <c r="H29" s="20">
        <v>-895508.25</v>
      </c>
    </row>
    <row r="30" spans="1:8">
      <c r="A30" s="8" t="s">
        <v>10</v>
      </c>
      <c r="B30" s="48" t="s">
        <v>42</v>
      </c>
      <c r="C30" s="48"/>
      <c r="D30" s="48"/>
      <c r="E30" s="48"/>
      <c r="F30" s="9"/>
      <c r="G30" s="9">
        <f>SUM(G31:G43)</f>
        <v>287662.69</v>
      </c>
      <c r="H30" s="9">
        <f>SUM(H31:H43)</f>
        <v>273615.37000000005</v>
      </c>
    </row>
    <row r="31" spans="1:8">
      <c r="A31" s="10" t="s">
        <v>5</v>
      </c>
      <c r="B31" s="43" t="s">
        <v>43</v>
      </c>
      <c r="C31" s="44"/>
      <c r="D31" s="44"/>
      <c r="E31" s="44"/>
      <c r="F31" s="11"/>
      <c r="G31" s="13">
        <v>114315.68</v>
      </c>
      <c r="H31" s="13">
        <v>133036.43</v>
      </c>
    </row>
    <row r="32" spans="1:8">
      <c r="A32" s="10" t="s">
        <v>6</v>
      </c>
      <c r="B32" s="43" t="s">
        <v>44</v>
      </c>
      <c r="C32" s="44"/>
      <c r="D32" s="44"/>
      <c r="E32" s="44"/>
      <c r="F32" s="11"/>
      <c r="G32" s="20">
        <v>16864.86</v>
      </c>
      <c r="H32" s="20">
        <v>15679.07</v>
      </c>
    </row>
    <row r="33" spans="1:8">
      <c r="A33" s="10" t="s">
        <v>9</v>
      </c>
      <c r="B33" s="43" t="s">
        <v>45</v>
      </c>
      <c r="C33" s="44"/>
      <c r="D33" s="44"/>
      <c r="E33" s="44"/>
      <c r="F33" s="11"/>
      <c r="G33" s="13">
        <v>9459.8700000000008</v>
      </c>
      <c r="H33" s="13">
        <v>7615.49</v>
      </c>
    </row>
    <row r="34" spans="1:8">
      <c r="A34" s="10" t="s">
        <v>11</v>
      </c>
      <c r="B34" s="49" t="s">
        <v>46</v>
      </c>
      <c r="C34" s="44"/>
      <c r="D34" s="44"/>
      <c r="E34" s="44"/>
      <c r="F34" s="11"/>
      <c r="G34" s="13"/>
      <c r="H34" s="13"/>
    </row>
    <row r="35" spans="1:8">
      <c r="A35" s="10" t="s">
        <v>12</v>
      </c>
      <c r="B35" s="49" t="s">
        <v>47</v>
      </c>
      <c r="C35" s="44"/>
      <c r="D35" s="44"/>
      <c r="E35" s="44"/>
      <c r="F35" s="11"/>
      <c r="G35" s="13">
        <v>723.72</v>
      </c>
      <c r="H35" s="13">
        <v>169.31</v>
      </c>
    </row>
    <row r="36" spans="1:8">
      <c r="A36" s="10" t="s">
        <v>48</v>
      </c>
      <c r="B36" s="49" t="s">
        <v>49</v>
      </c>
      <c r="C36" s="44"/>
      <c r="D36" s="44"/>
      <c r="E36" s="44"/>
      <c r="F36" s="11"/>
      <c r="G36" s="20"/>
      <c r="H36" s="20">
        <v>315.69</v>
      </c>
    </row>
    <row r="37" spans="1:8">
      <c r="A37" s="10" t="s">
        <v>50</v>
      </c>
      <c r="B37" s="49" t="s">
        <v>51</v>
      </c>
      <c r="C37" s="44"/>
      <c r="D37" s="44"/>
      <c r="E37" s="44"/>
      <c r="F37" s="11"/>
      <c r="G37" s="13">
        <v>5079.54</v>
      </c>
      <c r="H37" s="13">
        <v>4551.95</v>
      </c>
    </row>
    <row r="38" spans="1:8">
      <c r="A38" s="10" t="s">
        <v>52</v>
      </c>
      <c r="B38" s="43" t="s">
        <v>53</v>
      </c>
      <c r="C38" s="44"/>
      <c r="D38" s="44"/>
      <c r="E38" s="44"/>
      <c r="F38" s="11"/>
      <c r="G38" s="20">
        <v>95465.4</v>
      </c>
      <c r="H38" s="13">
        <v>69434.89</v>
      </c>
    </row>
    <row r="39" spans="1:8" ht="23.25" customHeight="1">
      <c r="A39" s="10" t="s">
        <v>54</v>
      </c>
      <c r="B39" s="49" t="s">
        <v>55</v>
      </c>
      <c r="C39" s="44"/>
      <c r="D39" s="44"/>
      <c r="E39" s="44"/>
      <c r="F39" s="11"/>
      <c r="G39" s="20">
        <v>10765.73</v>
      </c>
      <c r="H39" s="20">
        <v>16377.73</v>
      </c>
    </row>
    <row r="40" spans="1:8">
      <c r="A40" s="10" t="s">
        <v>56</v>
      </c>
      <c r="B40" s="43" t="s">
        <v>57</v>
      </c>
      <c r="C40" s="50"/>
      <c r="D40" s="50"/>
      <c r="E40" s="50"/>
      <c r="F40" s="11"/>
      <c r="G40" s="13"/>
      <c r="H40" s="13"/>
    </row>
    <row r="41" spans="1:8">
      <c r="A41" s="10" t="s">
        <v>58</v>
      </c>
      <c r="B41" s="43" t="s">
        <v>59</v>
      </c>
      <c r="C41" s="44"/>
      <c r="D41" s="44"/>
      <c r="E41" s="44"/>
      <c r="F41" s="11"/>
      <c r="G41" s="20"/>
      <c r="H41" s="20">
        <v>6564.41</v>
      </c>
    </row>
    <row r="42" spans="1:8">
      <c r="A42" s="10" t="s">
        <v>60</v>
      </c>
      <c r="B42" s="43" t="s">
        <v>61</v>
      </c>
      <c r="C42" s="44"/>
      <c r="D42" s="44"/>
      <c r="E42" s="44"/>
      <c r="F42" s="11"/>
      <c r="G42" s="13"/>
      <c r="H42" s="13"/>
    </row>
    <row r="43" spans="1:8">
      <c r="A43" s="10" t="s">
        <v>62</v>
      </c>
      <c r="B43" s="43" t="s">
        <v>63</v>
      </c>
      <c r="C43" s="44"/>
      <c r="D43" s="44"/>
      <c r="E43" s="44"/>
      <c r="F43" s="11"/>
      <c r="G43" s="13">
        <v>34987.89</v>
      </c>
      <c r="H43" s="20">
        <v>19870.400000000001</v>
      </c>
    </row>
    <row r="44" spans="1:8">
      <c r="A44" s="10" t="s">
        <v>64</v>
      </c>
      <c r="B44" s="35" t="s">
        <v>65</v>
      </c>
      <c r="C44" s="36"/>
      <c r="D44" s="36"/>
      <c r="E44" s="37"/>
      <c r="F44" s="11"/>
      <c r="G44" s="9">
        <f>SUM(G45:G46)</f>
        <v>-24354.05</v>
      </c>
      <c r="H44" s="9">
        <f>SUM(H45:H46)</f>
        <v>4189.62</v>
      </c>
    </row>
    <row r="45" spans="1:8">
      <c r="A45" s="19" t="s">
        <v>95</v>
      </c>
      <c r="B45" s="35" t="s">
        <v>97</v>
      </c>
      <c r="C45" s="46"/>
      <c r="D45" s="46"/>
      <c r="E45" s="47"/>
      <c r="F45" s="11"/>
      <c r="G45" s="13"/>
      <c r="H45" s="13">
        <v>10054.49</v>
      </c>
    </row>
    <row r="46" spans="1:8">
      <c r="A46" s="19" t="s">
        <v>96</v>
      </c>
      <c r="B46" s="35" t="s">
        <v>98</v>
      </c>
      <c r="C46" s="46"/>
      <c r="D46" s="46"/>
      <c r="E46" s="47"/>
      <c r="F46" s="11"/>
      <c r="G46" s="13">
        <v>-24354.05</v>
      </c>
      <c r="H46" s="13">
        <v>-5864.87</v>
      </c>
    </row>
    <row r="47" spans="1:8">
      <c r="A47" s="9" t="s">
        <v>13</v>
      </c>
      <c r="B47" s="34" t="s">
        <v>66</v>
      </c>
      <c r="C47" s="32"/>
      <c r="D47" s="32"/>
      <c r="E47" s="33"/>
      <c r="F47" s="12"/>
      <c r="G47" s="21">
        <f>SUM(G14-G30+G44)</f>
        <v>7273.2699999999495</v>
      </c>
      <c r="H47" s="21">
        <f>SUM(H14-H30+H44)</f>
        <v>10429.229999999985</v>
      </c>
    </row>
    <row r="48" spans="1:8">
      <c r="A48" s="9" t="s">
        <v>14</v>
      </c>
      <c r="B48" s="31" t="s">
        <v>67</v>
      </c>
      <c r="C48" s="32"/>
      <c r="D48" s="32"/>
      <c r="E48" s="33"/>
      <c r="F48" s="15"/>
      <c r="G48" s="21">
        <f>SUM(G49:G51)</f>
        <v>-7794.99</v>
      </c>
      <c r="H48" s="21">
        <f>SUM(H49+-H50-H51)</f>
        <v>0</v>
      </c>
    </row>
    <row r="49" spans="1:8">
      <c r="A49" s="13" t="s">
        <v>68</v>
      </c>
      <c r="B49" s="35" t="s">
        <v>69</v>
      </c>
      <c r="C49" s="36"/>
      <c r="D49" s="36"/>
      <c r="E49" s="37"/>
      <c r="F49" s="14"/>
      <c r="G49" s="13">
        <v>60.07</v>
      </c>
      <c r="H49" s="13"/>
    </row>
    <row r="50" spans="1:8">
      <c r="A50" s="13" t="s">
        <v>6</v>
      </c>
      <c r="B50" s="35" t="s">
        <v>70</v>
      </c>
      <c r="C50" s="36"/>
      <c r="D50" s="36"/>
      <c r="E50" s="37"/>
      <c r="F50" s="14"/>
      <c r="G50" s="20">
        <v>-60.07</v>
      </c>
      <c r="H50" s="20"/>
    </row>
    <row r="51" spans="1:8">
      <c r="A51" s="13" t="s">
        <v>71</v>
      </c>
      <c r="B51" s="35" t="s">
        <v>72</v>
      </c>
      <c r="C51" s="36"/>
      <c r="D51" s="36"/>
      <c r="E51" s="37"/>
      <c r="F51" s="14"/>
      <c r="G51" s="20">
        <v>-7794.99</v>
      </c>
      <c r="H51" s="20"/>
    </row>
    <row r="52" spans="1:8" ht="22.5" customHeight="1">
      <c r="A52" s="9" t="s">
        <v>17</v>
      </c>
      <c r="B52" s="45" t="s">
        <v>73</v>
      </c>
      <c r="C52" s="41"/>
      <c r="D52" s="41"/>
      <c r="E52" s="42"/>
      <c r="F52" s="15"/>
      <c r="G52" s="21">
        <v>7.43</v>
      </c>
      <c r="H52" s="21">
        <v>-2.04</v>
      </c>
    </row>
    <row r="53" spans="1:8" ht="29.25" customHeight="1">
      <c r="A53" s="9" t="s">
        <v>18</v>
      </c>
      <c r="B53" s="45" t="s">
        <v>74</v>
      </c>
      <c r="C53" s="41"/>
      <c r="D53" s="41"/>
      <c r="E53" s="42"/>
      <c r="F53" s="15"/>
      <c r="G53" s="21"/>
      <c r="H53" s="21"/>
    </row>
    <row r="54" spans="1:8">
      <c r="A54" s="9" t="s">
        <v>19</v>
      </c>
      <c r="B54" s="34" t="s">
        <v>75</v>
      </c>
      <c r="C54" s="32"/>
      <c r="D54" s="32"/>
      <c r="E54" s="33"/>
      <c r="F54" s="15"/>
      <c r="G54" s="21">
        <v>0</v>
      </c>
      <c r="H54" s="21">
        <v>0</v>
      </c>
    </row>
    <row r="55" spans="1:8" ht="21.75" customHeight="1">
      <c r="A55" s="9" t="s">
        <v>76</v>
      </c>
      <c r="B55" s="40" t="s">
        <v>77</v>
      </c>
      <c r="C55" s="41"/>
      <c r="D55" s="41"/>
      <c r="E55" s="42"/>
      <c r="F55" s="15"/>
      <c r="G55" s="21">
        <f>SUM(G47+G48+G52)</f>
        <v>-514.29000000005033</v>
      </c>
      <c r="H55" s="21">
        <f>SUM(H47+H48+H52)</f>
        <v>10427.189999999984</v>
      </c>
    </row>
    <row r="56" spans="1:8">
      <c r="A56" s="9" t="s">
        <v>5</v>
      </c>
      <c r="B56" s="31" t="s">
        <v>78</v>
      </c>
      <c r="C56" s="32"/>
      <c r="D56" s="32"/>
      <c r="E56" s="33"/>
      <c r="F56" s="15"/>
      <c r="G56" s="9">
        <v>0</v>
      </c>
      <c r="H56" s="9">
        <v>0</v>
      </c>
    </row>
    <row r="57" spans="1:8">
      <c r="A57" s="9" t="s">
        <v>79</v>
      </c>
      <c r="B57" s="34" t="s">
        <v>80</v>
      </c>
      <c r="C57" s="32"/>
      <c r="D57" s="32"/>
      <c r="E57" s="33"/>
      <c r="F57" s="15"/>
      <c r="G57" s="9">
        <f>SUM(G55-G56)</f>
        <v>-514.29000000005033</v>
      </c>
      <c r="H57" s="9">
        <f>SUM(H55-H56)</f>
        <v>10427.189999999984</v>
      </c>
    </row>
    <row r="58" spans="1:8">
      <c r="A58" s="13" t="s">
        <v>5</v>
      </c>
      <c r="B58" s="35" t="s">
        <v>81</v>
      </c>
      <c r="C58" s="36"/>
      <c r="D58" s="36"/>
      <c r="E58" s="37"/>
      <c r="F58" s="14"/>
      <c r="G58" s="20">
        <v>0</v>
      </c>
      <c r="H58" s="20">
        <v>0</v>
      </c>
    </row>
    <row r="59" spans="1:8">
      <c r="A59" s="13" t="s">
        <v>6</v>
      </c>
      <c r="B59" s="35" t="s">
        <v>82</v>
      </c>
      <c r="C59" s="36"/>
      <c r="D59" s="36"/>
      <c r="E59" s="37"/>
      <c r="F59" s="14"/>
      <c r="G59" s="20">
        <v>0</v>
      </c>
      <c r="H59" s="20">
        <v>0</v>
      </c>
    </row>
    <row r="60" spans="1:8">
      <c r="A60" s="5"/>
      <c r="B60" s="5"/>
      <c r="C60" s="5"/>
      <c r="F60" s="6"/>
      <c r="G60" s="6"/>
      <c r="H60" s="6"/>
    </row>
    <row r="61" spans="1:8" ht="15.75">
      <c r="A61" s="38" t="s">
        <v>99</v>
      </c>
      <c r="B61" s="38"/>
      <c r="C61" s="38"/>
      <c r="D61" s="38"/>
      <c r="E61" s="38"/>
      <c r="F61" s="38"/>
      <c r="G61" s="39" t="s">
        <v>101</v>
      </c>
      <c r="H61" s="39"/>
    </row>
    <row r="62" spans="1:8" s="3" customFormat="1">
      <c r="A62" s="28" t="s">
        <v>83</v>
      </c>
      <c r="B62" s="29"/>
      <c r="C62" s="29"/>
      <c r="D62" s="29"/>
      <c r="E62" s="29"/>
      <c r="F62" s="29"/>
      <c r="G62" s="30" t="s">
        <v>15</v>
      </c>
      <c r="H62" s="30"/>
    </row>
  </sheetData>
  <mergeCells count="60">
    <mergeCell ref="A3:H3"/>
    <mergeCell ref="A4:H4"/>
    <mergeCell ref="A5:H5"/>
    <mergeCell ref="A7:H7"/>
    <mergeCell ref="A8:H8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A62:F62"/>
    <mergeCell ref="G62:H62"/>
    <mergeCell ref="B56:E56"/>
    <mergeCell ref="B57:E57"/>
    <mergeCell ref="B58:E58"/>
    <mergeCell ref="B59:E59"/>
    <mergeCell ref="A61:F61"/>
    <mergeCell ref="G61:H61"/>
    <mergeCell ref="B21:E21"/>
    <mergeCell ref="B22:E22"/>
    <mergeCell ref="B23:E23"/>
    <mergeCell ref="B24:E24"/>
    <mergeCell ref="B25:E2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VEIKLOS REZULTATŲ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2016-03-16T08:29:50Z</cp:lastPrinted>
  <dcterms:created xsi:type="dcterms:W3CDTF">2011-05-23T14:14:31Z</dcterms:created>
  <dcterms:modified xsi:type="dcterms:W3CDTF">2016-10-13T12:27:13Z</dcterms:modified>
</cp:coreProperties>
</file>